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szpa\SynologyDrive\Folder synch budowy Dell\Wawrzynek\Muzeum\rysunki dla inwestora\3\Zestawienia stali\"/>
    </mc:Choice>
  </mc:AlternateContent>
  <xr:revisionPtr revIDLastSave="0" documentId="13_ncr:1_{47D3FDA9-4EBB-4B20-94BF-16B6AD3D1936}" xr6:coauthVersionLast="47" xr6:coauthVersionMax="47" xr10:uidLastSave="{00000000-0000-0000-0000-000000000000}"/>
  <bookViews>
    <workbookView xWindow="-108" yWindow="-108" windowWidth="30936" windowHeight="16776" xr2:uid="{DB591AA6-7D00-4E21-B63B-AA82BFC534E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9" i="1" l="1"/>
  <c r="N49" i="1"/>
  <c r="N25" i="1"/>
  <c r="N70" i="1" l="1"/>
  <c r="N72" i="1" s="1"/>
</calcChain>
</file>

<file path=xl/sharedStrings.xml><?xml version="1.0" encoding="utf-8"?>
<sst xmlns="http://schemas.openxmlformats.org/spreadsheetml/2006/main" count="447" uniqueCount="166">
  <si>
    <t>Zestawienie</t>
  </si>
  <si>
    <t>ks1/Rama główna</t>
  </si>
  <si>
    <t>Pozycja</t>
  </si>
  <si>
    <t>symbol pozycji</t>
  </si>
  <si>
    <t>długość</t>
  </si>
  <si>
    <t>szerokość</t>
  </si>
  <si>
    <t>grubość</t>
  </si>
  <si>
    <t>ilość</t>
  </si>
  <si>
    <t>stal</t>
  </si>
  <si>
    <t>długość razem</t>
  </si>
  <si>
    <t>masa jedn.</t>
  </si>
  <si>
    <t>masa jednego ele.</t>
  </si>
  <si>
    <t>masa razem</t>
  </si>
  <si>
    <t>[mm]</t>
  </si>
  <si>
    <t>[kpl.]</t>
  </si>
  <si>
    <t>[m]</t>
  </si>
  <si>
    <t>[kg/m2]</t>
  </si>
  <si>
    <t>[kg]</t>
  </si>
  <si>
    <t>PROFIL</t>
  </si>
  <si>
    <t>RG</t>
  </si>
  <si>
    <t>RAMA</t>
  </si>
  <si>
    <t xml:space="preserve"> główna</t>
  </si>
  <si>
    <t>S235JR</t>
  </si>
  <si>
    <t>RG_1</t>
  </si>
  <si>
    <t>RK</t>
  </si>
  <si>
    <t>30x2</t>
  </si>
  <si>
    <t>RG_10</t>
  </si>
  <si>
    <t>20x2</t>
  </si>
  <si>
    <t>RG_11</t>
  </si>
  <si>
    <t>40x3</t>
  </si>
  <si>
    <t>RG_12</t>
  </si>
  <si>
    <t>RG_13</t>
  </si>
  <si>
    <t>RG_14</t>
  </si>
  <si>
    <t>L</t>
  </si>
  <si>
    <t>25x3</t>
  </si>
  <si>
    <t>RG_15</t>
  </si>
  <si>
    <t>RG_2</t>
  </si>
  <si>
    <t>RG_3</t>
  </si>
  <si>
    <t>RG_4</t>
  </si>
  <si>
    <t>RP</t>
  </si>
  <si>
    <t>60x40x3</t>
  </si>
  <si>
    <t>4,35</t>
  </si>
  <si>
    <t>RG_5</t>
  </si>
  <si>
    <t>30x20x2</t>
  </si>
  <si>
    <t>1,36</t>
  </si>
  <si>
    <t>RG_6</t>
  </si>
  <si>
    <t>RG_7</t>
  </si>
  <si>
    <t>RG_8</t>
  </si>
  <si>
    <t>RG_9</t>
  </si>
  <si>
    <t>BL</t>
  </si>
  <si>
    <t>AL-PA38</t>
  </si>
  <si>
    <t>ks2/Panel frontowy</t>
  </si>
  <si>
    <t>PA1_1</t>
  </si>
  <si>
    <t>60x3</t>
  </si>
  <si>
    <t>PA1_10</t>
  </si>
  <si>
    <t>PA1_11</t>
  </si>
  <si>
    <t>PA1_12</t>
  </si>
  <si>
    <t>PA1_2</t>
  </si>
  <si>
    <t>60x40x2</t>
  </si>
  <si>
    <t>PA1_3</t>
  </si>
  <si>
    <t>PA1_4</t>
  </si>
  <si>
    <t>PA1_5</t>
  </si>
  <si>
    <t>PA1_6</t>
  </si>
  <si>
    <t>PA1_7</t>
  </si>
  <si>
    <t>PA1_8</t>
  </si>
  <si>
    <t>PA1_9</t>
  </si>
  <si>
    <t>PA1L</t>
  </si>
  <si>
    <t>PANEL</t>
  </si>
  <si>
    <t xml:space="preserve"> frontowy</t>
  </si>
  <si>
    <t>PA1P</t>
  </si>
  <si>
    <t>PA2</t>
  </si>
  <si>
    <t xml:space="preserve"> ekranu</t>
  </si>
  <si>
    <t>PA2_1</t>
  </si>
  <si>
    <t>PA2_2</t>
  </si>
  <si>
    <t>PA2_3</t>
  </si>
  <si>
    <t>15x1.5</t>
  </si>
  <si>
    <t>ks3/Panele boczne</t>
  </si>
  <si>
    <t>PB</t>
  </si>
  <si>
    <t xml:space="preserve"> boczny</t>
  </si>
  <si>
    <t>PB_1</t>
  </si>
  <si>
    <t>60x30x2</t>
  </si>
  <si>
    <t>PB_3</t>
  </si>
  <si>
    <t>PB_5</t>
  </si>
  <si>
    <t>%%C</t>
  </si>
  <si>
    <t>PB_6</t>
  </si>
  <si>
    <t>30x3</t>
  </si>
  <si>
    <t>PB_7</t>
  </si>
  <si>
    <t>PL</t>
  </si>
  <si>
    <t>20x3</t>
  </si>
  <si>
    <t>PB1_2</t>
  </si>
  <si>
    <t>PB1_4</t>
  </si>
  <si>
    <t>40x30x2</t>
  </si>
  <si>
    <t>PC</t>
  </si>
  <si>
    <t>PC_1</t>
  </si>
  <si>
    <t>60x20x2</t>
  </si>
  <si>
    <t>PC_2</t>
  </si>
  <si>
    <t>PC_3</t>
  </si>
  <si>
    <t>PC_4</t>
  </si>
  <si>
    <t>PL1</t>
  </si>
  <si>
    <t>RAMIE</t>
  </si>
  <si>
    <t>otwarcia PB</t>
  </si>
  <si>
    <t>razem netto:</t>
  </si>
  <si>
    <t>spoiny:</t>
  </si>
  <si>
    <t>razem brutto:</t>
  </si>
  <si>
    <t>ZESTAWIENIE ILOŚCIOWE WG TYPU MATERIAŁU:</t>
  </si>
  <si>
    <t>PROFILE - stal: S235JR</t>
  </si>
  <si>
    <t>NrPoz</t>
  </si>
  <si>
    <t>Profil</t>
  </si>
  <si>
    <t>m.jedn.</t>
  </si>
  <si>
    <t>długość:</t>
  </si>
  <si>
    <t>ilość:</t>
  </si>
  <si>
    <t>m.łączna:</t>
  </si>
  <si>
    <t>dł.łączna:</t>
  </si>
  <si>
    <t>[kg/m]</t>
  </si>
  <si>
    <t>[szt]</t>
  </si>
  <si>
    <t>RK30x2</t>
  </si>
  <si>
    <t>RK20x2</t>
  </si>
  <si>
    <t>RK40x3</t>
  </si>
  <si>
    <t>L25x3</t>
  </si>
  <si>
    <t>RP60x40x3</t>
  </si>
  <si>
    <t>RP30x20x2</t>
  </si>
  <si>
    <t>Razem PROFILE gat. S235JR</t>
  </si>
  <si>
    <t>PROFILE - stal: AL-PA38</t>
  </si>
  <si>
    <t>RK60x3</t>
  </si>
  <si>
    <t>RP60x40x2</t>
  </si>
  <si>
    <t>RK15x1.5</t>
  </si>
  <si>
    <t>RP60x30x2</t>
  </si>
  <si>
    <t>%%C8</t>
  </si>
  <si>
    <t>L30x3</t>
  </si>
  <si>
    <t>PL20x3</t>
  </si>
  <si>
    <t>RP40x30x2</t>
  </si>
  <si>
    <t>RP60x20x2</t>
  </si>
  <si>
    <t>Razem PROFILE gat. AL-PA38</t>
  </si>
  <si>
    <t>CAŁOŚĆ PROFILE</t>
  </si>
  <si>
    <t>BLACHY - gat. S235JR</t>
  </si>
  <si>
    <t>blacha</t>
  </si>
  <si>
    <t>m.łączna</t>
  </si>
  <si>
    <t>m.jedn</t>
  </si>
  <si>
    <t>powierzchnia</t>
  </si>
  <si>
    <t>[m2]</t>
  </si>
  <si>
    <t>BL6</t>
  </si>
  <si>
    <t>BLACHY - gat. AL-PA38</t>
  </si>
  <si>
    <t>BL1,5</t>
  </si>
  <si>
    <t>BL2</t>
  </si>
  <si>
    <t>BL3</t>
  </si>
  <si>
    <t>CAŁOŚĆ BLACHY</t>
  </si>
  <si>
    <t>suma całkowita PROFILE+BL:</t>
  </si>
  <si>
    <t>BL/PROFILE</t>
  </si>
  <si>
    <t>ZESTAWIENIE ELEMENTÓW WYSYŁKOWYCH:</t>
  </si>
  <si>
    <t>Nr poz</t>
  </si>
  <si>
    <t>Element</t>
  </si>
  <si>
    <t>Ilość</t>
  </si>
  <si>
    <t>Długość</t>
  </si>
  <si>
    <t>Należy do rysunku</t>
  </si>
  <si>
    <t>[szt.]</t>
  </si>
  <si>
    <t>PANEL  frontowy</t>
  </si>
  <si>
    <t>RAMA  ekranu</t>
  </si>
  <si>
    <t>PANEL  boczny</t>
  </si>
  <si>
    <t>RAMIE otwarcia PB</t>
  </si>
  <si>
    <t>RAMA  główna</t>
  </si>
  <si>
    <t>Razem BLACHY - gat:AL-PA38</t>
  </si>
  <si>
    <t>Razem BLACHY - gat:S235JR</t>
  </si>
  <si>
    <t>H.K.51</t>
  </si>
  <si>
    <t>H.K.52</t>
  </si>
  <si>
    <t>H.K.53</t>
  </si>
  <si>
    <t>ObrazZestawienia_bok multimedialny HK51-HK53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</si>
</sst>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8"/>
      <color theme="1"/>
      <name val="Aptos Narrow"/>
      <family val="2"/>
      <charset val="238"/>
      <scheme val="minor"/>
    </font>
    <font>
      <b/>
      <sz val="11"/>
      <name val="Arial"/>
      <family val="2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sz val="14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 shrinkToFit="1"/>
    </xf>
    <xf numFmtId="4" fontId="4" fillId="0" borderId="3" xfId="0" applyNumberFormat="1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2" borderId="0" xfId="0" applyFill="1"/>
    <xf numFmtId="2" fontId="0" fillId="0" borderId="0" xfId="0" applyNumberFormat="1" applyAlignment="1">
      <alignment horizontal="right"/>
    </xf>
    <xf numFmtId="2" fontId="5" fillId="0" borderId="0" xfId="0" applyNumberFormat="1" applyFont="1"/>
    <xf numFmtId="4" fontId="0" fillId="0" borderId="0" xfId="0" applyNumberFormat="1"/>
    <xf numFmtId="0" fontId="0" fillId="0" borderId="0" xfId="0" applyAlignment="1">
      <alignment horizontal="right"/>
    </xf>
    <xf numFmtId="0" fontId="5" fillId="0" borderId="0" xfId="0" applyFont="1"/>
    <xf numFmtId="3" fontId="0" fillId="0" borderId="0" xfId="0" applyNumberFormat="1"/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3" fontId="0" fillId="2" borderId="0" xfId="0" applyNumberFormat="1" applyFill="1"/>
    <xf numFmtId="4" fontId="0" fillId="2" borderId="0" xfId="0" applyNumberFormat="1" applyFill="1"/>
    <xf numFmtId="4" fontId="5" fillId="0" borderId="0" xfId="0" applyNumberFormat="1" applyFont="1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A4964-E427-4C9C-9181-C046662A5628}">
  <dimension ref="A1:N182"/>
  <sheetViews>
    <sheetView tabSelected="1" view="pageBreakPreview" zoomScale="235" zoomScaleNormal="190" zoomScaleSheetLayoutView="235" workbookViewId="0">
      <selection activeCell="N2" sqref="N2"/>
    </sheetView>
  </sheetViews>
  <sheetFormatPr defaultRowHeight="10.8" x14ac:dyDescent="0.25"/>
  <cols>
    <col min="1" max="11" width="8.7109375" customWidth="1"/>
  </cols>
  <sheetData>
    <row r="1" spans="1:14" ht="18" customHeight="1" x14ac:dyDescent="0.35">
      <c r="A1" s="35" t="s">
        <v>165</v>
      </c>
    </row>
    <row r="2" spans="1:14" ht="18" customHeight="1" x14ac:dyDescent="0.25"/>
    <row r="3" spans="1:14" ht="14.4" thickBot="1" x14ac:dyDescent="0.3">
      <c r="A3" s="1" t="s">
        <v>0</v>
      </c>
      <c r="B3" s="2"/>
      <c r="C3" s="3" t="s">
        <v>162</v>
      </c>
      <c r="D3" s="4"/>
      <c r="E3" s="2"/>
      <c r="F3" s="2"/>
      <c r="G3" s="2"/>
      <c r="H3" s="2"/>
      <c r="I3" s="2"/>
      <c r="J3" s="5"/>
      <c r="K3" s="5"/>
      <c r="L3" s="5"/>
      <c r="M3" s="6"/>
    </row>
    <row r="4" spans="1:14" ht="34.200000000000003" x14ac:dyDescent="0.25">
      <c r="A4" s="31" t="s">
        <v>2</v>
      </c>
      <c r="B4" s="33" t="s">
        <v>3</v>
      </c>
      <c r="C4" s="33"/>
      <c r="D4" s="33"/>
      <c r="E4" s="7" t="s">
        <v>4</v>
      </c>
      <c r="F4" s="7" t="s">
        <v>5</v>
      </c>
      <c r="G4" s="7" t="s">
        <v>6</v>
      </c>
      <c r="H4" s="7" t="s">
        <v>7</v>
      </c>
      <c r="I4" s="33" t="s">
        <v>8</v>
      </c>
      <c r="J4" s="8" t="s">
        <v>9</v>
      </c>
      <c r="K4" s="8" t="s">
        <v>10</v>
      </c>
      <c r="L4" s="8" t="s">
        <v>11</v>
      </c>
      <c r="M4" s="9" t="s">
        <v>12</v>
      </c>
    </row>
    <row r="5" spans="1:14" ht="12" thickBot="1" x14ac:dyDescent="0.3">
      <c r="A5" s="32"/>
      <c r="B5" s="34"/>
      <c r="C5" s="34"/>
      <c r="D5" s="34"/>
      <c r="E5" s="10" t="s">
        <v>13</v>
      </c>
      <c r="F5" s="10" t="s">
        <v>13</v>
      </c>
      <c r="G5" s="10" t="s">
        <v>13</v>
      </c>
      <c r="H5" s="10" t="s">
        <v>14</v>
      </c>
      <c r="I5" s="34"/>
      <c r="J5" s="11" t="s">
        <v>15</v>
      </c>
      <c r="K5" s="11" t="s">
        <v>16</v>
      </c>
      <c r="L5" s="11" t="s">
        <v>17</v>
      </c>
      <c r="M5" s="12" t="s">
        <v>17</v>
      </c>
    </row>
    <row r="6" spans="1:14" x14ac:dyDescent="0.25">
      <c r="A6" s="13" t="s">
        <v>18</v>
      </c>
      <c r="B6" s="13" t="s">
        <v>19</v>
      </c>
      <c r="C6" s="13" t="s">
        <v>20</v>
      </c>
      <c r="D6" s="13" t="s">
        <v>21</v>
      </c>
      <c r="E6" s="13">
        <v>3324</v>
      </c>
      <c r="F6" s="13"/>
      <c r="G6" s="13"/>
      <c r="H6" s="13">
        <v>1</v>
      </c>
      <c r="I6" s="13" t="s">
        <v>22</v>
      </c>
      <c r="J6" s="14">
        <v>3.3239999999999998</v>
      </c>
      <c r="K6" s="15"/>
      <c r="L6" s="15"/>
      <c r="M6" s="15"/>
      <c r="N6" s="14"/>
    </row>
    <row r="7" spans="1:14" x14ac:dyDescent="0.25">
      <c r="A7" s="13" t="s">
        <v>18</v>
      </c>
      <c r="B7" s="13" t="s">
        <v>23</v>
      </c>
      <c r="C7" s="13" t="s">
        <v>24</v>
      </c>
      <c r="D7" s="13" t="s">
        <v>25</v>
      </c>
      <c r="E7" s="13">
        <v>3324</v>
      </c>
      <c r="F7" s="13"/>
      <c r="G7" s="13"/>
      <c r="H7" s="13">
        <v>4</v>
      </c>
      <c r="I7" s="13" t="s">
        <v>22</v>
      </c>
      <c r="J7" s="14">
        <v>13.295999999999999</v>
      </c>
      <c r="K7" s="16">
        <v>1.68</v>
      </c>
      <c r="L7" s="14">
        <v>5.58432</v>
      </c>
      <c r="M7" s="14">
        <v>22.33728</v>
      </c>
      <c r="N7" s="14"/>
    </row>
    <row r="8" spans="1:14" x14ac:dyDescent="0.25">
      <c r="A8" s="13" t="s">
        <v>18</v>
      </c>
      <c r="B8" s="13" t="s">
        <v>26</v>
      </c>
      <c r="C8" s="13" t="s">
        <v>24</v>
      </c>
      <c r="D8" s="13" t="s">
        <v>27</v>
      </c>
      <c r="E8" s="13">
        <v>447</v>
      </c>
      <c r="F8" s="13"/>
      <c r="G8" s="13"/>
      <c r="H8" s="13">
        <v>12</v>
      </c>
      <c r="I8" s="13" t="s">
        <v>22</v>
      </c>
      <c r="J8" s="14">
        <v>5.3639999999999999</v>
      </c>
      <c r="K8" s="16">
        <v>1.05</v>
      </c>
      <c r="L8" s="14">
        <v>0.46935000000000004</v>
      </c>
      <c r="M8" s="14">
        <v>5.632200000000001</v>
      </c>
      <c r="N8" s="14"/>
    </row>
    <row r="9" spans="1:14" x14ac:dyDescent="0.25">
      <c r="A9" s="13" t="s">
        <v>18</v>
      </c>
      <c r="B9" s="13" t="s">
        <v>28</v>
      </c>
      <c r="C9" s="13" t="s">
        <v>24</v>
      </c>
      <c r="D9" s="13" t="s">
        <v>29</v>
      </c>
      <c r="E9" s="13">
        <v>400</v>
      </c>
      <c r="F9" s="13"/>
      <c r="G9" s="13"/>
      <c r="H9" s="13">
        <v>2</v>
      </c>
      <c r="I9" s="13" t="s">
        <v>22</v>
      </c>
      <c r="J9" s="14">
        <v>0.8</v>
      </c>
      <c r="K9" s="16">
        <v>3.17</v>
      </c>
      <c r="L9" s="14">
        <v>1.268</v>
      </c>
      <c r="M9" s="14">
        <v>2.536</v>
      </c>
      <c r="N9" s="14"/>
    </row>
    <row r="10" spans="1:14" x14ac:dyDescent="0.25">
      <c r="A10" s="13" t="s">
        <v>18</v>
      </c>
      <c r="B10" s="13" t="s">
        <v>30</v>
      </c>
      <c r="C10" s="13" t="s">
        <v>24</v>
      </c>
      <c r="D10" s="13" t="s">
        <v>25</v>
      </c>
      <c r="E10" s="13">
        <v>400</v>
      </c>
      <c r="F10" s="13"/>
      <c r="G10" s="13"/>
      <c r="H10" s="13">
        <v>2</v>
      </c>
      <c r="I10" s="13" t="s">
        <v>22</v>
      </c>
      <c r="J10" s="14">
        <v>0.8</v>
      </c>
      <c r="K10" s="16">
        <v>1.68</v>
      </c>
      <c r="L10" s="14">
        <v>0.67200000000000004</v>
      </c>
      <c r="M10" s="14">
        <v>1.3440000000000001</v>
      </c>
      <c r="N10" s="14"/>
    </row>
    <row r="11" spans="1:14" x14ac:dyDescent="0.25">
      <c r="A11" s="13" t="s">
        <v>18</v>
      </c>
      <c r="B11" s="13" t="s">
        <v>31</v>
      </c>
      <c r="C11" s="13" t="s">
        <v>24</v>
      </c>
      <c r="D11" s="13" t="s">
        <v>25</v>
      </c>
      <c r="E11" s="13">
        <v>460</v>
      </c>
      <c r="F11" s="13"/>
      <c r="G11" s="13"/>
      <c r="H11" s="13">
        <v>4</v>
      </c>
      <c r="I11" s="13" t="s">
        <v>22</v>
      </c>
      <c r="J11" s="14">
        <v>1.84</v>
      </c>
      <c r="K11" s="16">
        <v>1.68</v>
      </c>
      <c r="L11" s="14">
        <v>0.77280000000000004</v>
      </c>
      <c r="M11" s="14">
        <v>3.0912000000000002</v>
      </c>
      <c r="N11" s="14"/>
    </row>
    <row r="12" spans="1:14" x14ac:dyDescent="0.25">
      <c r="A12" s="13" t="s">
        <v>18</v>
      </c>
      <c r="B12" s="13" t="s">
        <v>32</v>
      </c>
      <c r="C12" s="13" t="s">
        <v>33</v>
      </c>
      <c r="D12" s="13" t="s">
        <v>34</v>
      </c>
      <c r="E12" s="13">
        <v>25</v>
      </c>
      <c r="F12" s="13"/>
      <c r="G12" s="13"/>
      <c r="H12" s="13">
        <v>14</v>
      </c>
      <c r="I12" s="13" t="s">
        <v>22</v>
      </c>
      <c r="J12" s="14">
        <v>0.35000000000000003</v>
      </c>
      <c r="K12" s="16">
        <v>1.1200000000000001</v>
      </c>
      <c r="L12" s="14">
        <v>2.8000000000000004E-2</v>
      </c>
      <c r="M12" s="14">
        <v>0.39200000000000007</v>
      </c>
      <c r="N12" s="14"/>
    </row>
    <row r="13" spans="1:14" x14ac:dyDescent="0.25">
      <c r="A13" s="13" t="s">
        <v>18</v>
      </c>
      <c r="B13" s="13" t="s">
        <v>35</v>
      </c>
      <c r="C13" s="13" t="s">
        <v>24</v>
      </c>
      <c r="D13" s="13" t="s">
        <v>25</v>
      </c>
      <c r="E13" s="13">
        <v>230</v>
      </c>
      <c r="F13" s="13"/>
      <c r="G13" s="13"/>
      <c r="H13" s="13">
        <v>20</v>
      </c>
      <c r="I13" s="13" t="s">
        <v>22</v>
      </c>
      <c r="J13" s="14">
        <v>4.6000000000000005</v>
      </c>
      <c r="K13" s="16">
        <v>1.68</v>
      </c>
      <c r="L13" s="14">
        <v>0.38640000000000002</v>
      </c>
      <c r="M13" s="14">
        <v>7.7280000000000006</v>
      </c>
      <c r="N13" s="14"/>
    </row>
    <row r="14" spans="1:14" x14ac:dyDescent="0.25">
      <c r="A14" s="13" t="s">
        <v>18</v>
      </c>
      <c r="B14" s="13" t="s">
        <v>36</v>
      </c>
      <c r="C14" s="13" t="s">
        <v>24</v>
      </c>
      <c r="D14" s="13" t="s">
        <v>25</v>
      </c>
      <c r="E14" s="13">
        <v>1296</v>
      </c>
      <c r="F14" s="13"/>
      <c r="G14" s="13"/>
      <c r="H14" s="13">
        <v>4</v>
      </c>
      <c r="I14" s="13" t="s">
        <v>22</v>
      </c>
      <c r="J14" s="14">
        <v>5.1840000000000002</v>
      </c>
      <c r="K14" s="16">
        <v>1.68</v>
      </c>
      <c r="L14" s="14">
        <v>2.1772800000000001</v>
      </c>
      <c r="M14" s="14">
        <v>8.7091200000000004</v>
      </c>
      <c r="N14" s="14"/>
    </row>
    <row r="15" spans="1:14" x14ac:dyDescent="0.25">
      <c r="A15" s="13" t="s">
        <v>18</v>
      </c>
      <c r="B15" s="13" t="s">
        <v>37</v>
      </c>
      <c r="C15" s="13" t="s">
        <v>24</v>
      </c>
      <c r="D15" s="13" t="s">
        <v>25</v>
      </c>
      <c r="E15" s="13">
        <v>1660</v>
      </c>
      <c r="F15" s="13"/>
      <c r="G15" s="13"/>
      <c r="H15" s="13">
        <v>8</v>
      </c>
      <c r="I15" s="13" t="s">
        <v>22</v>
      </c>
      <c r="J15" s="14">
        <v>13.28</v>
      </c>
      <c r="K15" s="16">
        <v>1.68</v>
      </c>
      <c r="L15" s="14">
        <v>2.7887999999999997</v>
      </c>
      <c r="M15" s="14">
        <v>22.310399999999998</v>
      </c>
      <c r="N15" s="14"/>
    </row>
    <row r="16" spans="1:14" x14ac:dyDescent="0.25">
      <c r="A16" s="13" t="s">
        <v>18</v>
      </c>
      <c r="B16" s="13" t="s">
        <v>38</v>
      </c>
      <c r="C16" s="13" t="s">
        <v>39</v>
      </c>
      <c r="D16" s="13" t="s">
        <v>40</v>
      </c>
      <c r="E16" s="13">
        <v>2750</v>
      </c>
      <c r="F16" s="13"/>
      <c r="G16" s="13"/>
      <c r="H16" s="13">
        <v>2</v>
      </c>
      <c r="I16" s="13" t="s">
        <v>22</v>
      </c>
      <c r="J16" s="14">
        <v>5.5</v>
      </c>
      <c r="K16" s="16" t="s">
        <v>41</v>
      </c>
      <c r="L16" s="14">
        <v>11.962499999999999</v>
      </c>
      <c r="M16" s="14">
        <v>23.924999999999997</v>
      </c>
      <c r="N16" s="14"/>
    </row>
    <row r="17" spans="1:14" x14ac:dyDescent="0.25">
      <c r="A17" s="13" t="s">
        <v>18</v>
      </c>
      <c r="B17" s="13" t="s">
        <v>42</v>
      </c>
      <c r="C17" s="13" t="s">
        <v>39</v>
      </c>
      <c r="D17" s="13" t="s">
        <v>43</v>
      </c>
      <c r="E17" s="13">
        <v>2750</v>
      </c>
      <c r="F17" s="13"/>
      <c r="G17" s="13"/>
      <c r="H17" s="13">
        <v>2</v>
      </c>
      <c r="I17" s="13" t="s">
        <v>22</v>
      </c>
      <c r="J17" s="14">
        <v>5.5</v>
      </c>
      <c r="K17" s="16" t="s">
        <v>44</v>
      </c>
      <c r="L17" s="14">
        <v>3.74</v>
      </c>
      <c r="M17" s="14">
        <v>7.48</v>
      </c>
      <c r="N17" s="14"/>
    </row>
    <row r="18" spans="1:14" x14ac:dyDescent="0.25">
      <c r="A18" s="13" t="s">
        <v>18</v>
      </c>
      <c r="B18" s="13" t="s">
        <v>45</v>
      </c>
      <c r="C18" s="13" t="s">
        <v>24</v>
      </c>
      <c r="D18" s="13" t="s">
        <v>27</v>
      </c>
      <c r="E18" s="13">
        <v>563</v>
      </c>
      <c r="F18" s="13"/>
      <c r="G18" s="13"/>
      <c r="H18" s="13">
        <v>6</v>
      </c>
      <c r="I18" s="13" t="s">
        <v>22</v>
      </c>
      <c r="J18" s="14">
        <v>3.3779999999999997</v>
      </c>
      <c r="K18" s="16">
        <v>1.05</v>
      </c>
      <c r="L18" s="14">
        <v>0.59114999999999995</v>
      </c>
      <c r="M18" s="14">
        <v>3.5468999999999999</v>
      </c>
      <c r="N18" s="14"/>
    </row>
    <row r="19" spans="1:14" x14ac:dyDescent="0.25">
      <c r="A19" s="13" t="s">
        <v>18</v>
      </c>
      <c r="B19" s="13" t="s">
        <v>46</v>
      </c>
      <c r="C19" s="13" t="s">
        <v>24</v>
      </c>
      <c r="D19" s="13" t="s">
        <v>27</v>
      </c>
      <c r="E19" s="13">
        <v>1401</v>
      </c>
      <c r="F19" s="13"/>
      <c r="G19" s="13"/>
      <c r="H19" s="13">
        <v>6</v>
      </c>
      <c r="I19" s="13" t="s">
        <v>22</v>
      </c>
      <c r="J19" s="14">
        <v>8.4060000000000006</v>
      </c>
      <c r="K19" s="16">
        <v>1.05</v>
      </c>
      <c r="L19" s="14">
        <v>1.4710500000000002</v>
      </c>
      <c r="M19" s="14">
        <v>8.8263000000000016</v>
      </c>
      <c r="N19" s="14"/>
    </row>
    <row r="20" spans="1:14" x14ac:dyDescent="0.25">
      <c r="A20" s="13" t="s">
        <v>18</v>
      </c>
      <c r="B20" s="13" t="s">
        <v>47</v>
      </c>
      <c r="C20" s="13" t="s">
        <v>24</v>
      </c>
      <c r="D20" s="13" t="s">
        <v>25</v>
      </c>
      <c r="E20" s="13">
        <v>170</v>
      </c>
      <c r="F20" s="13"/>
      <c r="G20" s="13"/>
      <c r="H20" s="13">
        <v>20</v>
      </c>
      <c r="I20" s="13" t="s">
        <v>22</v>
      </c>
      <c r="J20" s="14">
        <v>3.4000000000000004</v>
      </c>
      <c r="K20" s="16">
        <v>1.68</v>
      </c>
      <c r="L20" s="14">
        <v>0.28560000000000002</v>
      </c>
      <c r="M20" s="14">
        <v>5.7120000000000006</v>
      </c>
      <c r="N20" s="14"/>
    </row>
    <row r="21" spans="1:14" x14ac:dyDescent="0.25">
      <c r="A21" s="13" t="s">
        <v>18</v>
      </c>
      <c r="B21" s="13" t="s">
        <v>48</v>
      </c>
      <c r="C21" s="13" t="s">
        <v>24</v>
      </c>
      <c r="D21" s="13" t="s">
        <v>27</v>
      </c>
      <c r="E21" s="13">
        <v>255</v>
      </c>
      <c r="F21" s="13"/>
      <c r="G21" s="13"/>
      <c r="H21" s="13">
        <v>6</v>
      </c>
      <c r="I21" s="13" t="s">
        <v>22</v>
      </c>
      <c r="J21" s="14">
        <v>1.53</v>
      </c>
      <c r="K21" s="16">
        <v>1.05</v>
      </c>
      <c r="L21" s="14">
        <v>0.26775000000000004</v>
      </c>
      <c r="M21" s="14">
        <v>1.6065000000000003</v>
      </c>
      <c r="N21" s="14"/>
    </row>
    <row r="22" spans="1:14" x14ac:dyDescent="0.25">
      <c r="A22" s="13" t="s">
        <v>49</v>
      </c>
      <c r="B22" s="13" t="s">
        <v>49</v>
      </c>
      <c r="C22" s="13">
        <v>1</v>
      </c>
      <c r="D22" s="13"/>
      <c r="E22" s="13">
        <v>250</v>
      </c>
      <c r="F22" s="13">
        <v>90</v>
      </c>
      <c r="G22" s="13">
        <v>6</v>
      </c>
      <c r="H22" s="13">
        <v>2</v>
      </c>
      <c r="I22" s="13" t="s">
        <v>22</v>
      </c>
      <c r="J22" s="14">
        <v>0.5</v>
      </c>
      <c r="K22" s="14">
        <v>47.099999999999994</v>
      </c>
      <c r="L22" s="14">
        <v>1.0597499999999997</v>
      </c>
      <c r="M22" s="14">
        <v>2.1194999999999995</v>
      </c>
      <c r="N22" s="14"/>
    </row>
    <row r="23" spans="1:14" x14ac:dyDescent="0.25">
      <c r="A23" s="13" t="s">
        <v>49</v>
      </c>
      <c r="B23" s="13" t="s">
        <v>49</v>
      </c>
      <c r="C23" s="13">
        <v>2</v>
      </c>
      <c r="D23" s="13"/>
      <c r="E23" s="13">
        <v>1800</v>
      </c>
      <c r="F23" s="13">
        <v>600</v>
      </c>
      <c r="G23" s="13">
        <v>3</v>
      </c>
      <c r="H23" s="13">
        <v>2</v>
      </c>
      <c r="I23" s="13" t="s">
        <v>50</v>
      </c>
      <c r="J23" s="14">
        <v>3.6</v>
      </c>
      <c r="K23" s="14">
        <v>7.9499999999999993</v>
      </c>
      <c r="L23" s="14">
        <v>8.5859999999999985</v>
      </c>
      <c r="M23" s="14">
        <v>17.171999999999997</v>
      </c>
      <c r="N23" s="14"/>
    </row>
    <row r="24" spans="1:14" x14ac:dyDescent="0.25">
      <c r="A24" s="13" t="s">
        <v>49</v>
      </c>
      <c r="B24" s="13" t="s">
        <v>49</v>
      </c>
      <c r="C24" s="13">
        <v>3</v>
      </c>
      <c r="D24" s="13"/>
      <c r="E24" s="13">
        <v>350</v>
      </c>
      <c r="F24" s="13">
        <v>630</v>
      </c>
      <c r="G24" s="13">
        <v>1.5</v>
      </c>
      <c r="H24" s="13">
        <v>2</v>
      </c>
      <c r="I24" s="13" t="s">
        <v>50</v>
      </c>
      <c r="J24" s="14">
        <v>0.7</v>
      </c>
      <c r="K24" s="14">
        <v>3.9749999999999996</v>
      </c>
      <c r="L24" s="14">
        <v>0.87648749999999986</v>
      </c>
      <c r="M24" s="14">
        <v>1.7529749999999997</v>
      </c>
      <c r="N24" s="14"/>
    </row>
    <row r="25" spans="1:14" x14ac:dyDescent="0.25">
      <c r="A25" s="13" t="s">
        <v>49</v>
      </c>
      <c r="B25" s="13" t="s">
        <v>49</v>
      </c>
      <c r="C25" s="13">
        <v>4</v>
      </c>
      <c r="D25" s="13"/>
      <c r="E25" s="13">
        <v>1350</v>
      </c>
      <c r="F25" s="13">
        <v>630</v>
      </c>
      <c r="G25" s="13">
        <v>1.5</v>
      </c>
      <c r="H25" s="13">
        <v>2</v>
      </c>
      <c r="I25" s="13" t="s">
        <v>50</v>
      </c>
      <c r="J25" s="14">
        <v>2.7</v>
      </c>
      <c r="K25" s="14">
        <v>3.9749999999999996</v>
      </c>
      <c r="L25" s="14">
        <v>3.3807374999999991</v>
      </c>
      <c r="M25" s="14">
        <v>6.7614749999999981</v>
      </c>
      <c r="N25" s="17">
        <f>SUM(M6:M25)</f>
        <v>152.98284999999998</v>
      </c>
    </row>
    <row r="26" spans="1:14" ht="14.4" thickBot="1" x14ac:dyDescent="0.3">
      <c r="A26" s="1" t="s">
        <v>0</v>
      </c>
      <c r="B26" s="2"/>
      <c r="C26" s="3" t="s">
        <v>163</v>
      </c>
      <c r="D26" s="4"/>
      <c r="E26" s="2"/>
      <c r="F26" s="2"/>
      <c r="G26" s="2"/>
      <c r="H26" s="2"/>
      <c r="I26" s="2"/>
      <c r="J26" s="5"/>
      <c r="K26" s="5"/>
      <c r="L26" s="5"/>
      <c r="M26" s="6"/>
      <c r="N26" s="14"/>
    </row>
    <row r="27" spans="1:14" ht="34.200000000000003" x14ac:dyDescent="0.25">
      <c r="A27" s="31" t="s">
        <v>2</v>
      </c>
      <c r="B27" s="33" t="s">
        <v>3</v>
      </c>
      <c r="C27" s="33"/>
      <c r="D27" s="33"/>
      <c r="E27" s="7" t="s">
        <v>4</v>
      </c>
      <c r="F27" s="7" t="s">
        <v>5</v>
      </c>
      <c r="G27" s="7" t="s">
        <v>6</v>
      </c>
      <c r="H27" s="7" t="s">
        <v>7</v>
      </c>
      <c r="I27" s="33" t="s">
        <v>8</v>
      </c>
      <c r="J27" s="8" t="s">
        <v>9</v>
      </c>
      <c r="K27" s="8" t="s">
        <v>10</v>
      </c>
      <c r="L27" s="8" t="s">
        <v>11</v>
      </c>
      <c r="M27" s="9" t="s">
        <v>12</v>
      </c>
      <c r="N27" s="14"/>
    </row>
    <row r="28" spans="1:14" ht="12" thickBot="1" x14ac:dyDescent="0.3">
      <c r="A28" s="32"/>
      <c r="B28" s="34"/>
      <c r="C28" s="34"/>
      <c r="D28" s="34"/>
      <c r="E28" s="10" t="s">
        <v>13</v>
      </c>
      <c r="F28" s="10" t="s">
        <v>13</v>
      </c>
      <c r="G28" s="10" t="s">
        <v>13</v>
      </c>
      <c r="H28" s="10" t="s">
        <v>14</v>
      </c>
      <c r="I28" s="34"/>
      <c r="J28" s="11" t="s">
        <v>15</v>
      </c>
      <c r="K28" s="11" t="s">
        <v>16</v>
      </c>
      <c r="L28" s="11" t="s">
        <v>17</v>
      </c>
      <c r="M28" s="12" t="s">
        <v>17</v>
      </c>
      <c r="N28" s="14"/>
    </row>
    <row r="29" spans="1:14" x14ac:dyDescent="0.25">
      <c r="A29" s="13" t="s">
        <v>18</v>
      </c>
      <c r="B29" s="13" t="s">
        <v>52</v>
      </c>
      <c r="C29" s="13" t="s">
        <v>24</v>
      </c>
      <c r="D29" s="13" t="s">
        <v>53</v>
      </c>
      <c r="E29" s="13">
        <v>2800</v>
      </c>
      <c r="F29" s="13"/>
      <c r="G29" s="13"/>
      <c r="H29" s="13">
        <v>2</v>
      </c>
      <c r="I29" s="13" t="s">
        <v>50</v>
      </c>
      <c r="J29" s="14">
        <v>5.6</v>
      </c>
      <c r="K29" s="18">
        <v>1.7047770700636942</v>
      </c>
      <c r="L29" s="18">
        <v>4.7733757961783434</v>
      </c>
      <c r="M29" s="18">
        <v>9.5467515923566868</v>
      </c>
      <c r="N29" s="14"/>
    </row>
    <row r="30" spans="1:14" x14ac:dyDescent="0.25">
      <c r="A30" s="13" t="s">
        <v>18</v>
      </c>
      <c r="B30" s="13" t="s">
        <v>54</v>
      </c>
      <c r="C30" s="13" t="s">
        <v>24</v>
      </c>
      <c r="D30" s="13" t="s">
        <v>25</v>
      </c>
      <c r="E30" s="13">
        <v>67</v>
      </c>
      <c r="F30" s="13"/>
      <c r="G30" s="13"/>
      <c r="H30" s="13">
        <v>4</v>
      </c>
      <c r="I30" s="13" t="s">
        <v>50</v>
      </c>
      <c r="J30" s="14">
        <v>0.26800000000000002</v>
      </c>
      <c r="K30" s="18">
        <v>0.56713375796178345</v>
      </c>
      <c r="L30" s="18">
        <v>3.7997961783439491E-2</v>
      </c>
      <c r="M30" s="18">
        <v>0.15199184713375796</v>
      </c>
      <c r="N30" s="14"/>
    </row>
    <row r="31" spans="1:14" x14ac:dyDescent="0.25">
      <c r="A31" s="13" t="s">
        <v>18</v>
      </c>
      <c r="B31" s="13" t="s">
        <v>55</v>
      </c>
      <c r="C31" s="13" t="s">
        <v>24</v>
      </c>
      <c r="D31" s="13" t="s">
        <v>27</v>
      </c>
      <c r="E31" s="13">
        <v>87</v>
      </c>
      <c r="F31" s="13"/>
      <c r="G31" s="13"/>
      <c r="H31" s="13">
        <v>4</v>
      </c>
      <c r="I31" s="13" t="s">
        <v>50</v>
      </c>
      <c r="J31" s="14">
        <v>0.34799999999999998</v>
      </c>
      <c r="K31" s="18">
        <v>0.35445859872611468</v>
      </c>
      <c r="L31" s="18">
        <v>3.0837898089171974E-2</v>
      </c>
      <c r="M31" s="18">
        <v>0.1233515923566879</v>
      </c>
      <c r="N31" s="14"/>
    </row>
    <row r="32" spans="1:14" x14ac:dyDescent="0.25">
      <c r="A32" s="13" t="s">
        <v>18</v>
      </c>
      <c r="B32" s="13" t="s">
        <v>56</v>
      </c>
      <c r="C32" s="13" t="s">
        <v>24</v>
      </c>
      <c r="D32" s="13" t="s">
        <v>27</v>
      </c>
      <c r="E32" s="13">
        <v>105</v>
      </c>
      <c r="F32" s="13"/>
      <c r="G32" s="13"/>
      <c r="H32" s="13">
        <v>10</v>
      </c>
      <c r="I32" s="13" t="s">
        <v>50</v>
      </c>
      <c r="J32" s="14">
        <v>1.05</v>
      </c>
      <c r="K32" s="18">
        <v>0.35445859872611468</v>
      </c>
      <c r="L32" s="18">
        <v>3.7218152866242041E-2</v>
      </c>
      <c r="M32" s="18">
        <v>0.37218152866242038</v>
      </c>
      <c r="N32" s="14"/>
    </row>
    <row r="33" spans="1:14" x14ac:dyDescent="0.25">
      <c r="A33" s="13" t="s">
        <v>18</v>
      </c>
      <c r="B33" s="13" t="s">
        <v>57</v>
      </c>
      <c r="C33" s="13" t="s">
        <v>39</v>
      </c>
      <c r="D33" s="13" t="s">
        <v>58</v>
      </c>
      <c r="E33" s="13">
        <v>1690</v>
      </c>
      <c r="F33" s="13"/>
      <c r="G33" s="13"/>
      <c r="H33" s="13">
        <v>4</v>
      </c>
      <c r="I33" s="13" t="s">
        <v>50</v>
      </c>
      <c r="J33" s="14">
        <v>6.76</v>
      </c>
      <c r="K33" s="18">
        <v>1.2422929936305733</v>
      </c>
      <c r="L33" s="18">
        <v>2.0994751592356686</v>
      </c>
      <c r="M33" s="18">
        <v>8.3979006369426745</v>
      </c>
      <c r="N33" s="14"/>
    </row>
    <row r="34" spans="1:14" x14ac:dyDescent="0.25">
      <c r="A34" s="13" t="s">
        <v>18</v>
      </c>
      <c r="B34" s="13" t="s">
        <v>59</v>
      </c>
      <c r="C34" s="13" t="s">
        <v>39</v>
      </c>
      <c r="D34" s="13" t="s">
        <v>58</v>
      </c>
      <c r="E34" s="13">
        <v>2800</v>
      </c>
      <c r="F34" s="13"/>
      <c r="G34" s="13"/>
      <c r="H34" s="13">
        <v>2</v>
      </c>
      <c r="I34" s="13" t="s">
        <v>50</v>
      </c>
      <c r="J34" s="14">
        <v>5.6</v>
      </c>
      <c r="K34" s="18">
        <v>1.2422929936305733</v>
      </c>
      <c r="L34" s="18">
        <v>3.4784203821656052</v>
      </c>
      <c r="M34" s="18">
        <v>6.9568407643312105</v>
      </c>
      <c r="N34" s="14"/>
    </row>
    <row r="35" spans="1:14" x14ac:dyDescent="0.25">
      <c r="A35" s="13" t="s">
        <v>18</v>
      </c>
      <c r="B35" s="13" t="s">
        <v>60</v>
      </c>
      <c r="C35" s="13" t="s">
        <v>39</v>
      </c>
      <c r="D35" s="13" t="s">
        <v>58</v>
      </c>
      <c r="E35" s="13">
        <v>1690</v>
      </c>
      <c r="F35" s="13"/>
      <c r="G35" s="13"/>
      <c r="H35" s="13">
        <v>4</v>
      </c>
      <c r="I35" s="13" t="s">
        <v>50</v>
      </c>
      <c r="J35" s="14">
        <v>6.76</v>
      </c>
      <c r="K35" s="18">
        <v>1.2422929936305733</v>
      </c>
      <c r="L35" s="18">
        <v>2.0994751592356686</v>
      </c>
      <c r="M35" s="18">
        <v>8.3979006369426745</v>
      </c>
      <c r="N35" s="14"/>
    </row>
    <row r="36" spans="1:14" x14ac:dyDescent="0.25">
      <c r="A36" s="13" t="s">
        <v>18</v>
      </c>
      <c r="B36" s="13" t="s">
        <v>61</v>
      </c>
      <c r="C36" s="13" t="s">
        <v>24</v>
      </c>
      <c r="D36" s="13" t="s">
        <v>25</v>
      </c>
      <c r="E36" s="13">
        <v>852</v>
      </c>
      <c r="F36" s="13"/>
      <c r="G36" s="13"/>
      <c r="H36" s="13">
        <v>4</v>
      </c>
      <c r="I36" s="13" t="s">
        <v>50</v>
      </c>
      <c r="J36" s="14">
        <v>3.4079999999999999</v>
      </c>
      <c r="K36" s="18">
        <v>0.56713375796178345</v>
      </c>
      <c r="L36" s="18">
        <v>0.48319796178343949</v>
      </c>
      <c r="M36" s="18">
        <v>1.932791847133758</v>
      </c>
      <c r="N36" s="14"/>
    </row>
    <row r="37" spans="1:14" x14ac:dyDescent="0.25">
      <c r="A37" s="13" t="s">
        <v>18</v>
      </c>
      <c r="B37" s="13" t="s">
        <v>62</v>
      </c>
      <c r="C37" s="13" t="s">
        <v>39</v>
      </c>
      <c r="D37" s="13" t="s">
        <v>58</v>
      </c>
      <c r="E37" s="13">
        <v>1683</v>
      </c>
      <c r="F37" s="13"/>
      <c r="G37" s="13"/>
      <c r="H37" s="13">
        <v>2</v>
      </c>
      <c r="I37" s="13" t="s">
        <v>50</v>
      </c>
      <c r="J37" s="14">
        <v>3.3660000000000001</v>
      </c>
      <c r="K37" s="18">
        <v>1.2422929936305733</v>
      </c>
      <c r="L37" s="18">
        <v>2.0907791082802549</v>
      </c>
      <c r="M37" s="18">
        <v>4.1815582165605099</v>
      </c>
      <c r="N37" s="14"/>
    </row>
    <row r="38" spans="1:14" x14ac:dyDescent="0.25">
      <c r="A38" s="13" t="s">
        <v>18</v>
      </c>
      <c r="B38" s="13" t="s">
        <v>63</v>
      </c>
      <c r="C38" s="13" t="s">
        <v>24</v>
      </c>
      <c r="D38" s="13" t="s">
        <v>25</v>
      </c>
      <c r="E38" s="13">
        <v>825</v>
      </c>
      <c r="F38" s="13"/>
      <c r="G38" s="13"/>
      <c r="H38" s="13">
        <v>8</v>
      </c>
      <c r="I38" s="13" t="s">
        <v>50</v>
      </c>
      <c r="J38" s="14">
        <v>6.6</v>
      </c>
      <c r="K38" s="18">
        <v>0.56713375796178345</v>
      </c>
      <c r="L38" s="18">
        <v>0.46788535031847128</v>
      </c>
      <c r="M38" s="18">
        <v>3.7430828025477703</v>
      </c>
      <c r="N38" s="14"/>
    </row>
    <row r="39" spans="1:14" x14ac:dyDescent="0.25">
      <c r="A39" s="13" t="s">
        <v>18</v>
      </c>
      <c r="B39" s="13" t="s">
        <v>64</v>
      </c>
      <c r="C39" s="13" t="s">
        <v>24</v>
      </c>
      <c r="D39" s="13" t="s">
        <v>27</v>
      </c>
      <c r="E39" s="13">
        <v>544</v>
      </c>
      <c r="F39" s="13"/>
      <c r="G39" s="13"/>
      <c r="H39" s="13">
        <v>24</v>
      </c>
      <c r="I39" s="13" t="s">
        <v>50</v>
      </c>
      <c r="J39" s="14">
        <v>13.056000000000001</v>
      </c>
      <c r="K39" s="18">
        <v>0.35445859872611468</v>
      </c>
      <c r="L39" s="18">
        <v>0.19282547770700639</v>
      </c>
      <c r="M39" s="18">
        <v>4.6278114649681532</v>
      </c>
      <c r="N39" s="14"/>
    </row>
    <row r="40" spans="1:14" x14ac:dyDescent="0.25">
      <c r="A40" s="13" t="s">
        <v>18</v>
      </c>
      <c r="B40" s="13" t="s">
        <v>65</v>
      </c>
      <c r="C40" s="13" t="s">
        <v>24</v>
      </c>
      <c r="D40" s="13" t="s">
        <v>27</v>
      </c>
      <c r="E40" s="13">
        <v>263</v>
      </c>
      <c r="F40" s="13"/>
      <c r="G40" s="13"/>
      <c r="H40" s="13">
        <v>36</v>
      </c>
      <c r="I40" s="13" t="s">
        <v>50</v>
      </c>
      <c r="J40" s="14">
        <v>9.468</v>
      </c>
      <c r="K40" s="18">
        <v>0.35445859872611468</v>
      </c>
      <c r="L40" s="18">
        <v>9.3222611464968158E-2</v>
      </c>
      <c r="M40" s="18">
        <v>3.3560140127388536</v>
      </c>
      <c r="N40" s="14"/>
    </row>
    <row r="41" spans="1:14" x14ac:dyDescent="0.25">
      <c r="A41" s="13" t="s">
        <v>18</v>
      </c>
      <c r="B41" s="13" t="s">
        <v>66</v>
      </c>
      <c r="C41" s="13" t="s">
        <v>67</v>
      </c>
      <c r="D41" s="13" t="s">
        <v>68</v>
      </c>
      <c r="E41" s="13">
        <v>2800</v>
      </c>
      <c r="F41" s="13"/>
      <c r="G41" s="13"/>
      <c r="H41" s="13">
        <v>1</v>
      </c>
      <c r="I41" s="13" t="s">
        <v>50</v>
      </c>
      <c r="J41" s="14">
        <v>2.8</v>
      </c>
      <c r="K41" s="15"/>
      <c r="L41" s="15"/>
      <c r="M41" s="15"/>
      <c r="N41" s="14"/>
    </row>
    <row r="42" spans="1:14" x14ac:dyDescent="0.25">
      <c r="A42" s="13" t="s">
        <v>18</v>
      </c>
      <c r="B42" s="13" t="s">
        <v>69</v>
      </c>
      <c r="C42" s="13" t="s">
        <v>67</v>
      </c>
      <c r="D42" s="13" t="s">
        <v>68</v>
      </c>
      <c r="E42" s="13">
        <v>2800</v>
      </c>
      <c r="F42" s="13"/>
      <c r="G42" s="13"/>
      <c r="H42" s="13">
        <v>1</v>
      </c>
      <c r="I42" s="13" t="s">
        <v>50</v>
      </c>
      <c r="J42" s="14">
        <v>2.8</v>
      </c>
      <c r="K42" s="15"/>
      <c r="L42" s="15"/>
      <c r="M42" s="15"/>
      <c r="N42" s="14"/>
    </row>
    <row r="43" spans="1:14" x14ac:dyDescent="0.25">
      <c r="A43" s="13" t="s">
        <v>18</v>
      </c>
      <c r="B43" s="13" t="s">
        <v>70</v>
      </c>
      <c r="C43" s="13" t="s">
        <v>20</v>
      </c>
      <c r="D43" s="13" t="s">
        <v>71</v>
      </c>
      <c r="E43" s="13">
        <v>922</v>
      </c>
      <c r="F43" s="13"/>
      <c r="G43" s="13"/>
      <c r="H43" s="13">
        <v>2</v>
      </c>
      <c r="I43" s="13" t="s">
        <v>50</v>
      </c>
      <c r="J43" s="14">
        <v>1.8440000000000001</v>
      </c>
      <c r="K43" s="15"/>
      <c r="L43" s="15"/>
      <c r="M43" s="15"/>
      <c r="N43" s="14"/>
    </row>
    <row r="44" spans="1:14" x14ac:dyDescent="0.25">
      <c r="A44" s="13" t="s">
        <v>18</v>
      </c>
      <c r="B44" s="13" t="s">
        <v>72</v>
      </c>
      <c r="C44" s="13" t="s">
        <v>39</v>
      </c>
      <c r="D44" s="13" t="s">
        <v>43</v>
      </c>
      <c r="E44" s="13">
        <v>922</v>
      </c>
      <c r="F44" s="13"/>
      <c r="G44" s="13"/>
      <c r="H44" s="13">
        <v>6</v>
      </c>
      <c r="I44" s="13" t="s">
        <v>50</v>
      </c>
      <c r="J44" s="14">
        <v>5.532</v>
      </c>
      <c r="K44" s="18">
        <v>0.45910828025477712</v>
      </c>
      <c r="L44" s="18">
        <v>0.42329783439490448</v>
      </c>
      <c r="M44" s="18">
        <v>2.5397870063694272</v>
      </c>
      <c r="N44" s="14"/>
    </row>
    <row r="45" spans="1:14" x14ac:dyDescent="0.25">
      <c r="A45" s="13" t="s">
        <v>18</v>
      </c>
      <c r="B45" s="13" t="s">
        <v>73</v>
      </c>
      <c r="C45" s="13" t="s">
        <v>39</v>
      </c>
      <c r="D45" s="13" t="s">
        <v>43</v>
      </c>
      <c r="E45" s="13">
        <v>57</v>
      </c>
      <c r="F45" s="13"/>
      <c r="G45" s="13"/>
      <c r="H45" s="13">
        <v>12</v>
      </c>
      <c r="I45" s="13" t="s">
        <v>50</v>
      </c>
      <c r="J45" s="14">
        <v>0.68400000000000005</v>
      </c>
      <c r="K45" s="18">
        <v>0.45910828025477712</v>
      </c>
      <c r="L45" s="18">
        <v>2.6169171974522294E-2</v>
      </c>
      <c r="M45" s="18">
        <v>0.31403006369426756</v>
      </c>
      <c r="N45" s="14"/>
    </row>
    <row r="46" spans="1:14" x14ac:dyDescent="0.25">
      <c r="A46" s="13" t="s">
        <v>18</v>
      </c>
      <c r="B46" s="13" t="s">
        <v>74</v>
      </c>
      <c r="C46" s="13" t="s">
        <v>24</v>
      </c>
      <c r="D46" s="13" t="s">
        <v>75</v>
      </c>
      <c r="E46" s="13">
        <v>280</v>
      </c>
      <c r="F46" s="13"/>
      <c r="G46" s="13"/>
      <c r="H46" s="13">
        <v>12</v>
      </c>
      <c r="I46" s="13" t="s">
        <v>50</v>
      </c>
      <c r="J46" s="14">
        <v>3.3600000000000003</v>
      </c>
      <c r="K46" s="18">
        <v>0.19917197452229299</v>
      </c>
      <c r="L46" s="18">
        <v>5.5768152866242045E-2</v>
      </c>
      <c r="M46" s="18">
        <v>0.66921783439490456</v>
      </c>
      <c r="N46" s="14"/>
    </row>
    <row r="47" spans="1:14" x14ac:dyDescent="0.25">
      <c r="A47" s="13" t="s">
        <v>49</v>
      </c>
      <c r="B47" s="13" t="s">
        <v>49</v>
      </c>
      <c r="C47" s="13">
        <v>1</v>
      </c>
      <c r="D47" s="13"/>
      <c r="E47" s="13">
        <v>3000</v>
      </c>
      <c r="F47" s="13">
        <v>2000</v>
      </c>
      <c r="G47" s="13">
        <v>3</v>
      </c>
      <c r="H47" s="13">
        <v>2</v>
      </c>
      <c r="I47" s="13" t="s">
        <v>50</v>
      </c>
      <c r="J47" s="14">
        <v>6</v>
      </c>
      <c r="K47" s="18">
        <v>7.9499999999999993</v>
      </c>
      <c r="L47" s="18">
        <v>47.699999999999996</v>
      </c>
      <c r="M47" s="18">
        <v>95.399999999999991</v>
      </c>
      <c r="N47" s="14"/>
    </row>
    <row r="48" spans="1:14" x14ac:dyDescent="0.25">
      <c r="A48" s="13" t="s">
        <v>49</v>
      </c>
      <c r="B48" s="13" t="s">
        <v>49</v>
      </c>
      <c r="C48" s="13">
        <v>2</v>
      </c>
      <c r="D48" s="13"/>
      <c r="E48" s="13">
        <v>700</v>
      </c>
      <c r="F48" s="13">
        <v>240</v>
      </c>
      <c r="G48" s="13">
        <v>2</v>
      </c>
      <c r="H48" s="13">
        <v>2</v>
      </c>
      <c r="I48" s="13" t="s">
        <v>50</v>
      </c>
      <c r="J48" s="14">
        <v>1.4</v>
      </c>
      <c r="K48" s="18">
        <v>5.3</v>
      </c>
      <c r="L48" s="18">
        <v>0.89039999999999997</v>
      </c>
      <c r="M48" s="18">
        <v>1.7807999999999999</v>
      </c>
      <c r="N48" s="14"/>
    </row>
    <row r="49" spans="1:14" x14ac:dyDescent="0.25">
      <c r="A49" s="13" t="s">
        <v>49</v>
      </c>
      <c r="B49" s="13" t="s">
        <v>49</v>
      </c>
      <c r="C49" s="13">
        <v>3</v>
      </c>
      <c r="D49" s="13"/>
      <c r="E49" s="13">
        <v>56</v>
      </c>
      <c r="F49" s="13">
        <v>30</v>
      </c>
      <c r="G49" s="13">
        <v>3</v>
      </c>
      <c r="H49" s="13">
        <v>12</v>
      </c>
      <c r="I49" s="13" t="s">
        <v>50</v>
      </c>
      <c r="J49" s="14">
        <v>0.67200000000000004</v>
      </c>
      <c r="K49" s="18">
        <v>7.9499999999999993</v>
      </c>
      <c r="L49" s="18">
        <v>1.3355999999999998E-2</v>
      </c>
      <c r="M49" s="18">
        <v>0.160272</v>
      </c>
      <c r="N49" s="17">
        <f>SUM(M29:M49)</f>
        <v>152.65228384713376</v>
      </c>
    </row>
    <row r="50" spans="1:14" ht="14.4" thickBot="1" x14ac:dyDescent="0.3">
      <c r="A50" s="1" t="s">
        <v>0</v>
      </c>
      <c r="B50" s="2"/>
      <c r="C50" s="3" t="s">
        <v>164</v>
      </c>
      <c r="D50" s="4"/>
      <c r="E50" s="2"/>
      <c r="F50" s="2"/>
      <c r="G50" s="2"/>
      <c r="H50" s="2"/>
      <c r="I50" s="2"/>
      <c r="J50" s="5"/>
      <c r="K50" s="5"/>
      <c r="L50" s="5"/>
      <c r="M50" s="6"/>
      <c r="N50" s="14"/>
    </row>
    <row r="51" spans="1:14" ht="34.200000000000003" x14ac:dyDescent="0.25">
      <c r="A51" s="31" t="s">
        <v>2</v>
      </c>
      <c r="B51" s="33" t="s">
        <v>3</v>
      </c>
      <c r="C51" s="33"/>
      <c r="D51" s="33"/>
      <c r="E51" s="7" t="s">
        <v>4</v>
      </c>
      <c r="F51" s="7" t="s">
        <v>5</v>
      </c>
      <c r="G51" s="7" t="s">
        <v>6</v>
      </c>
      <c r="H51" s="7" t="s">
        <v>7</v>
      </c>
      <c r="I51" s="33" t="s">
        <v>8</v>
      </c>
      <c r="J51" s="8" t="s">
        <v>9</v>
      </c>
      <c r="K51" s="8" t="s">
        <v>10</v>
      </c>
      <c r="L51" s="8" t="s">
        <v>11</v>
      </c>
      <c r="M51" s="9" t="s">
        <v>12</v>
      </c>
      <c r="N51" s="14"/>
    </row>
    <row r="52" spans="1:14" ht="12" thickBot="1" x14ac:dyDescent="0.3">
      <c r="A52" s="32"/>
      <c r="B52" s="34"/>
      <c r="C52" s="34"/>
      <c r="D52" s="34"/>
      <c r="E52" s="10" t="s">
        <v>13</v>
      </c>
      <c r="F52" s="10" t="s">
        <v>13</v>
      </c>
      <c r="G52" s="10" t="s">
        <v>13</v>
      </c>
      <c r="H52" s="10" t="s">
        <v>14</v>
      </c>
      <c r="I52" s="34"/>
      <c r="J52" s="11" t="s">
        <v>15</v>
      </c>
      <c r="K52" s="11" t="s">
        <v>16</v>
      </c>
      <c r="L52" s="11" t="s">
        <v>17</v>
      </c>
      <c r="M52" s="12" t="s">
        <v>17</v>
      </c>
      <c r="N52" s="14"/>
    </row>
    <row r="53" spans="1:14" x14ac:dyDescent="0.25">
      <c r="A53" s="13" t="s">
        <v>18</v>
      </c>
      <c r="B53" s="13" t="s">
        <v>77</v>
      </c>
      <c r="C53" s="13" t="s">
        <v>67</v>
      </c>
      <c r="D53" s="13" t="s">
        <v>78</v>
      </c>
      <c r="E53" s="13">
        <v>2800</v>
      </c>
      <c r="F53" s="13"/>
      <c r="G53" s="13"/>
      <c r="H53" s="13">
        <v>1</v>
      </c>
      <c r="I53" s="13" t="s">
        <v>50</v>
      </c>
      <c r="J53" s="14">
        <v>2.8</v>
      </c>
      <c r="K53" s="15"/>
      <c r="L53" s="15"/>
      <c r="M53" s="15"/>
      <c r="N53" s="14"/>
    </row>
    <row r="54" spans="1:14" x14ac:dyDescent="0.25">
      <c r="A54" s="13" t="s">
        <v>18</v>
      </c>
      <c r="B54" s="13" t="s">
        <v>79</v>
      </c>
      <c r="C54" s="13" t="s">
        <v>39</v>
      </c>
      <c r="D54" s="13" t="s">
        <v>80</v>
      </c>
      <c r="E54" s="13">
        <v>2800</v>
      </c>
      <c r="F54" s="13"/>
      <c r="G54" s="13"/>
      <c r="H54" s="13">
        <v>2</v>
      </c>
      <c r="I54" s="13" t="s">
        <v>50</v>
      </c>
      <c r="J54" s="14">
        <v>5.6</v>
      </c>
      <c r="K54" s="16">
        <v>0.88445859872611465</v>
      </c>
      <c r="L54" s="14">
        <v>2.4764840764331209</v>
      </c>
      <c r="M54" s="14">
        <v>4.9529681528662417</v>
      </c>
      <c r="N54" s="14"/>
    </row>
    <row r="55" spans="1:14" x14ac:dyDescent="0.25">
      <c r="A55" s="13" t="s">
        <v>18</v>
      </c>
      <c r="B55" s="13" t="s">
        <v>81</v>
      </c>
      <c r="C55" s="13" t="s">
        <v>24</v>
      </c>
      <c r="D55" s="13" t="s">
        <v>75</v>
      </c>
      <c r="E55" s="13">
        <v>2800</v>
      </c>
      <c r="F55" s="13"/>
      <c r="G55" s="13"/>
      <c r="H55" s="13">
        <v>2</v>
      </c>
      <c r="I55" s="13" t="s">
        <v>50</v>
      </c>
      <c r="J55" s="14">
        <v>5.6</v>
      </c>
      <c r="K55" s="16">
        <v>0.19917197452229299</v>
      </c>
      <c r="L55" s="14">
        <v>0.55768152866242038</v>
      </c>
      <c r="M55" s="14">
        <v>1.1153630573248408</v>
      </c>
      <c r="N55" s="14"/>
    </row>
    <row r="56" spans="1:14" x14ac:dyDescent="0.25">
      <c r="A56" s="13" t="s">
        <v>18</v>
      </c>
      <c r="B56" s="13" t="s">
        <v>82</v>
      </c>
      <c r="C56" s="13" t="s">
        <v>83</v>
      </c>
      <c r="D56" s="13">
        <v>8</v>
      </c>
      <c r="E56" s="13">
        <v>43</v>
      </c>
      <c r="F56" s="13"/>
      <c r="G56" s="13"/>
      <c r="H56" s="13">
        <v>6</v>
      </c>
      <c r="I56" s="13" t="s">
        <v>50</v>
      </c>
      <c r="J56" s="14">
        <v>0.25800000000000001</v>
      </c>
      <c r="K56" s="16">
        <v>0.13320352851220721</v>
      </c>
      <c r="L56" s="14">
        <v>5.72775172602491E-3</v>
      </c>
      <c r="M56" s="14">
        <v>3.4366510356149467E-2</v>
      </c>
      <c r="N56" s="14"/>
    </row>
    <row r="57" spans="1:14" x14ac:dyDescent="0.25">
      <c r="A57" s="13" t="s">
        <v>18</v>
      </c>
      <c r="B57" s="13" t="s">
        <v>84</v>
      </c>
      <c r="C57" s="13" t="s">
        <v>33</v>
      </c>
      <c r="D57" s="13" t="s">
        <v>85</v>
      </c>
      <c r="E57" s="13">
        <v>186</v>
      </c>
      <c r="F57" s="13"/>
      <c r="G57" s="13"/>
      <c r="H57" s="13">
        <v>4</v>
      </c>
      <c r="I57" s="13" t="s">
        <v>50</v>
      </c>
      <c r="J57" s="14">
        <v>0.74399999999999999</v>
      </c>
      <c r="K57" s="16">
        <v>0.45910828025477712</v>
      </c>
      <c r="L57" s="14">
        <v>8.5394140127388538E-2</v>
      </c>
      <c r="M57" s="14">
        <v>0.34157656050955415</v>
      </c>
      <c r="N57" s="14"/>
    </row>
    <row r="58" spans="1:14" x14ac:dyDescent="0.25">
      <c r="A58" s="13" t="s">
        <v>18</v>
      </c>
      <c r="B58" s="13" t="s">
        <v>86</v>
      </c>
      <c r="C58" s="13" t="s">
        <v>87</v>
      </c>
      <c r="D58" s="13" t="s">
        <v>88</v>
      </c>
      <c r="E58" s="13">
        <v>130</v>
      </c>
      <c r="F58" s="13"/>
      <c r="G58" s="13"/>
      <c r="H58" s="13">
        <v>4</v>
      </c>
      <c r="I58" s="13" t="s">
        <v>50</v>
      </c>
      <c r="J58" s="14">
        <v>0.52</v>
      </c>
      <c r="K58" s="16">
        <v>0.16203821656050954</v>
      </c>
      <c r="L58" s="14">
        <v>2.106496815286624E-2</v>
      </c>
      <c r="M58" s="14">
        <v>8.4259872611464962E-2</v>
      </c>
      <c r="N58" s="14"/>
    </row>
    <row r="59" spans="1:14" x14ac:dyDescent="0.25">
      <c r="A59" s="13" t="s">
        <v>18</v>
      </c>
      <c r="B59" s="13" t="s">
        <v>89</v>
      </c>
      <c r="C59" s="13" t="s">
        <v>24</v>
      </c>
      <c r="D59" s="13" t="s">
        <v>27</v>
      </c>
      <c r="E59" s="13">
        <v>442</v>
      </c>
      <c r="F59" s="13"/>
      <c r="G59" s="13"/>
      <c r="H59" s="13">
        <v>6</v>
      </c>
      <c r="I59" s="13" t="s">
        <v>50</v>
      </c>
      <c r="J59" s="14">
        <v>2.6520000000000001</v>
      </c>
      <c r="K59" s="16">
        <v>0.35445859872611468</v>
      </c>
      <c r="L59" s="14">
        <v>0.15667070063694269</v>
      </c>
      <c r="M59" s="14">
        <v>0.94002420382165608</v>
      </c>
      <c r="N59" s="14"/>
    </row>
    <row r="60" spans="1:14" x14ac:dyDescent="0.25">
      <c r="A60" s="13" t="s">
        <v>18</v>
      </c>
      <c r="B60" s="13" t="s">
        <v>90</v>
      </c>
      <c r="C60" s="13" t="s">
        <v>39</v>
      </c>
      <c r="D60" s="13" t="s">
        <v>91</v>
      </c>
      <c r="E60" s="13">
        <v>492</v>
      </c>
      <c r="F60" s="13"/>
      <c r="G60" s="13"/>
      <c r="H60" s="13">
        <v>2</v>
      </c>
      <c r="I60" s="13" t="s">
        <v>50</v>
      </c>
      <c r="J60" s="14">
        <v>0.98399999999999999</v>
      </c>
      <c r="K60" s="16">
        <v>0.69878980891719744</v>
      </c>
      <c r="L60" s="14">
        <v>0.34380458598726116</v>
      </c>
      <c r="M60" s="14">
        <v>0.68760917197452232</v>
      </c>
      <c r="N60" s="14"/>
    </row>
    <row r="61" spans="1:14" x14ac:dyDescent="0.25">
      <c r="A61" s="13" t="s">
        <v>18</v>
      </c>
      <c r="B61" s="13" t="s">
        <v>92</v>
      </c>
      <c r="C61" s="13" t="s">
        <v>67</v>
      </c>
      <c r="D61" s="13" t="s">
        <v>78</v>
      </c>
      <c r="E61" s="13">
        <v>2800</v>
      </c>
      <c r="F61" s="13"/>
      <c r="G61" s="13"/>
      <c r="H61" s="13">
        <v>1</v>
      </c>
      <c r="I61" s="13" t="s">
        <v>50</v>
      </c>
      <c r="J61" s="14">
        <v>2.8</v>
      </c>
      <c r="K61" s="15"/>
      <c r="L61" s="15"/>
      <c r="M61" s="15"/>
      <c r="N61" s="14"/>
    </row>
    <row r="62" spans="1:14" x14ac:dyDescent="0.25">
      <c r="A62" s="13" t="s">
        <v>18</v>
      </c>
      <c r="B62" s="13" t="s">
        <v>93</v>
      </c>
      <c r="C62" s="13" t="s">
        <v>39</v>
      </c>
      <c r="D62" s="13" t="s">
        <v>94</v>
      </c>
      <c r="E62" s="13">
        <v>2800</v>
      </c>
      <c r="F62" s="13"/>
      <c r="G62" s="13"/>
      <c r="H62" s="13">
        <v>2</v>
      </c>
      <c r="I62" s="13" t="s">
        <v>50</v>
      </c>
      <c r="J62" s="14">
        <v>5.6</v>
      </c>
      <c r="K62" s="16">
        <v>0.75955414012738853</v>
      </c>
      <c r="L62" s="14">
        <v>2.1267515923566878</v>
      </c>
      <c r="M62" s="14">
        <v>4.2535031847133755</v>
      </c>
      <c r="N62" s="14"/>
    </row>
    <row r="63" spans="1:14" x14ac:dyDescent="0.25">
      <c r="A63" s="13" t="s">
        <v>18</v>
      </c>
      <c r="B63" s="13" t="s">
        <v>95</v>
      </c>
      <c r="C63" s="13" t="s">
        <v>39</v>
      </c>
      <c r="D63" s="13" t="s">
        <v>91</v>
      </c>
      <c r="E63" s="13">
        <v>410</v>
      </c>
      <c r="F63" s="13"/>
      <c r="G63" s="13"/>
      <c r="H63" s="13">
        <v>2</v>
      </c>
      <c r="I63" s="13" t="s">
        <v>50</v>
      </c>
      <c r="J63" s="14">
        <v>0.82</v>
      </c>
      <c r="K63" s="16">
        <v>0.69878980891719744</v>
      </c>
      <c r="L63" s="14">
        <v>0.28650382165605093</v>
      </c>
      <c r="M63" s="14">
        <v>0.57300764331210186</v>
      </c>
      <c r="N63" s="14"/>
    </row>
    <row r="64" spans="1:14" x14ac:dyDescent="0.25">
      <c r="A64" s="13" t="s">
        <v>18</v>
      </c>
      <c r="B64" s="13" t="s">
        <v>96</v>
      </c>
      <c r="C64" s="13" t="s">
        <v>39</v>
      </c>
      <c r="D64" s="13" t="s">
        <v>43</v>
      </c>
      <c r="E64" s="13">
        <v>410</v>
      </c>
      <c r="F64" s="13"/>
      <c r="G64" s="13"/>
      <c r="H64" s="13">
        <v>6</v>
      </c>
      <c r="I64" s="13" t="s">
        <v>50</v>
      </c>
      <c r="J64" s="14">
        <v>2.46</v>
      </c>
      <c r="K64" s="16">
        <v>0.45910828025477712</v>
      </c>
      <c r="L64" s="14">
        <v>0.18823439490445859</v>
      </c>
      <c r="M64" s="14">
        <v>1.1294063694267515</v>
      </c>
      <c r="N64" s="14"/>
    </row>
    <row r="65" spans="1:14" x14ac:dyDescent="0.25">
      <c r="A65" s="13" t="s">
        <v>18</v>
      </c>
      <c r="B65" s="13" t="s">
        <v>97</v>
      </c>
      <c r="C65" s="13" t="s">
        <v>33</v>
      </c>
      <c r="D65" s="13" t="s">
        <v>34</v>
      </c>
      <c r="E65" s="13">
        <v>25</v>
      </c>
      <c r="F65" s="13"/>
      <c r="G65" s="13"/>
      <c r="H65" s="13">
        <v>14</v>
      </c>
      <c r="I65" s="13" t="s">
        <v>50</v>
      </c>
      <c r="J65" s="14">
        <v>0.35000000000000003</v>
      </c>
      <c r="K65" s="16">
        <v>0.37808917197452235</v>
      </c>
      <c r="L65" s="14">
        <v>9.4522292993630581E-3</v>
      </c>
      <c r="M65" s="14">
        <v>0.13233121019108282</v>
      </c>
      <c r="N65" s="14"/>
    </row>
    <row r="66" spans="1:14" x14ac:dyDescent="0.25">
      <c r="A66" s="13" t="s">
        <v>18</v>
      </c>
      <c r="B66" s="13" t="s">
        <v>98</v>
      </c>
      <c r="C66" s="13" t="s">
        <v>99</v>
      </c>
      <c r="D66" s="13" t="s">
        <v>100</v>
      </c>
      <c r="E66" s="13">
        <v>124</v>
      </c>
      <c r="F66" s="13"/>
      <c r="G66" s="13"/>
      <c r="H66" s="13">
        <v>4</v>
      </c>
      <c r="I66" s="13" t="s">
        <v>50</v>
      </c>
      <c r="J66" s="14">
        <v>0.496</v>
      </c>
      <c r="K66" s="15"/>
      <c r="L66" s="15"/>
      <c r="M66" s="15"/>
      <c r="N66" s="14"/>
    </row>
    <row r="67" spans="1:14" x14ac:dyDescent="0.25">
      <c r="A67" s="13" t="s">
        <v>49</v>
      </c>
      <c r="B67" s="13" t="s">
        <v>49</v>
      </c>
      <c r="C67" s="13">
        <v>1</v>
      </c>
      <c r="D67" s="13"/>
      <c r="E67" s="13">
        <v>3000</v>
      </c>
      <c r="F67" s="13">
        <v>442</v>
      </c>
      <c r="G67" s="13">
        <v>3</v>
      </c>
      <c r="H67" s="13">
        <v>1</v>
      </c>
      <c r="I67" s="13" t="s">
        <v>50</v>
      </c>
      <c r="J67" s="14">
        <v>3</v>
      </c>
      <c r="K67" s="14">
        <v>7.9499999999999993</v>
      </c>
      <c r="L67" s="14">
        <v>10.541699999999999</v>
      </c>
      <c r="M67" s="14">
        <v>10.541699999999999</v>
      </c>
      <c r="N67" s="14"/>
    </row>
    <row r="68" spans="1:14" x14ac:dyDescent="0.25">
      <c r="A68" s="13" t="s">
        <v>49</v>
      </c>
      <c r="B68" s="13" t="s">
        <v>49</v>
      </c>
      <c r="C68" s="13">
        <v>2</v>
      </c>
      <c r="D68" s="13"/>
      <c r="E68" s="13">
        <v>3000</v>
      </c>
      <c r="F68" s="13">
        <v>458</v>
      </c>
      <c r="G68" s="13">
        <v>3</v>
      </c>
      <c r="H68" s="13">
        <v>1</v>
      </c>
      <c r="I68" s="13" t="s">
        <v>50</v>
      </c>
      <c r="J68" s="14">
        <v>3</v>
      </c>
      <c r="K68" s="14">
        <v>7.9499999999999993</v>
      </c>
      <c r="L68" s="14">
        <v>10.923299999999998</v>
      </c>
      <c r="M68" s="14">
        <v>10.923299999999998</v>
      </c>
      <c r="N68" s="14"/>
    </row>
    <row r="69" spans="1:14" x14ac:dyDescent="0.25">
      <c r="A69" s="13" t="s">
        <v>49</v>
      </c>
      <c r="B69" s="13" t="s">
        <v>49</v>
      </c>
      <c r="C69" s="13">
        <v>3</v>
      </c>
      <c r="D69" s="13"/>
      <c r="E69" s="13">
        <v>124</v>
      </c>
      <c r="F69" s="13">
        <v>92</v>
      </c>
      <c r="G69" s="13">
        <v>6</v>
      </c>
      <c r="H69" s="13">
        <v>4</v>
      </c>
      <c r="I69" s="13" t="s">
        <v>50</v>
      </c>
      <c r="J69" s="14">
        <v>0.496</v>
      </c>
      <c r="K69" s="14">
        <v>15.899999999999999</v>
      </c>
      <c r="L69" s="14">
        <v>0.18138719999999997</v>
      </c>
      <c r="M69" s="14">
        <v>0.72554879999999988</v>
      </c>
      <c r="N69" s="17">
        <f>SUM(M53:M69)</f>
        <v>36.434964737107734</v>
      </c>
    </row>
    <row r="70" spans="1:14" x14ac:dyDescent="0.25">
      <c r="M70" s="19" t="s">
        <v>101</v>
      </c>
      <c r="N70" s="20">
        <f>SUM(N3:N69)</f>
        <v>342.07009858424146</v>
      </c>
    </row>
    <row r="71" spans="1:14" x14ac:dyDescent="0.25">
      <c r="M71" s="19" t="s">
        <v>102</v>
      </c>
      <c r="N71" s="20">
        <v>1.018</v>
      </c>
    </row>
    <row r="72" spans="1:14" x14ac:dyDescent="0.25">
      <c r="M72" s="19" t="s">
        <v>103</v>
      </c>
      <c r="N72" s="20">
        <f>N70*N71</f>
        <v>348.22736035875784</v>
      </c>
    </row>
    <row r="75" spans="1:14" x14ac:dyDescent="0.25">
      <c r="A75" s="20" t="s">
        <v>104</v>
      </c>
      <c r="E75" s="21"/>
      <c r="G75" s="18"/>
      <c r="H75" s="18"/>
    </row>
    <row r="76" spans="1:14" x14ac:dyDescent="0.25">
      <c r="A76" t="s">
        <v>105</v>
      </c>
      <c r="E76" s="21"/>
      <c r="G76" s="18"/>
      <c r="H76" s="18"/>
    </row>
    <row r="77" spans="1:14" x14ac:dyDescent="0.25">
      <c r="A77" s="13" t="s">
        <v>106</v>
      </c>
      <c r="B77" s="13" t="s">
        <v>107</v>
      </c>
      <c r="C77" s="13"/>
      <c r="D77" s="13" t="s">
        <v>108</v>
      </c>
      <c r="E77" s="22" t="s">
        <v>109</v>
      </c>
      <c r="F77" s="13" t="s">
        <v>110</v>
      </c>
      <c r="G77" s="23" t="s">
        <v>111</v>
      </c>
      <c r="H77" s="23" t="s">
        <v>112</v>
      </c>
    </row>
    <row r="78" spans="1:14" x14ac:dyDescent="0.25">
      <c r="A78" s="13"/>
      <c r="B78" s="13"/>
      <c r="C78" s="13"/>
      <c r="D78" s="13" t="s">
        <v>113</v>
      </c>
      <c r="E78" s="22" t="s">
        <v>13</v>
      </c>
      <c r="F78" s="13" t="s">
        <v>114</v>
      </c>
      <c r="G78" s="23" t="s">
        <v>17</v>
      </c>
      <c r="H78" s="23" t="s">
        <v>15</v>
      </c>
    </row>
    <row r="79" spans="1:14" x14ac:dyDescent="0.25">
      <c r="A79" s="24">
        <v>1</v>
      </c>
      <c r="B79" s="15" t="s">
        <v>115</v>
      </c>
      <c r="C79" s="15"/>
      <c r="D79" s="15">
        <v>1.68</v>
      </c>
      <c r="E79" s="25"/>
      <c r="F79" s="15"/>
      <c r="G79" s="26">
        <v>71.23</v>
      </c>
      <c r="H79" s="26">
        <v>42.4</v>
      </c>
    </row>
    <row r="80" spans="1:14" x14ac:dyDescent="0.25">
      <c r="E80" s="21">
        <v>3324</v>
      </c>
      <c r="F80">
        <v>4</v>
      </c>
      <c r="G80" s="18"/>
      <c r="H80" s="18"/>
    </row>
    <row r="81" spans="1:8" x14ac:dyDescent="0.25">
      <c r="E81" s="21">
        <v>400</v>
      </c>
      <c r="F81">
        <v>2</v>
      </c>
      <c r="G81" s="18"/>
      <c r="H81" s="18"/>
    </row>
    <row r="82" spans="1:8" x14ac:dyDescent="0.25">
      <c r="E82" s="21">
        <v>460</v>
      </c>
      <c r="F82">
        <v>4</v>
      </c>
      <c r="G82" s="18"/>
      <c r="H82" s="18"/>
    </row>
    <row r="83" spans="1:8" x14ac:dyDescent="0.25">
      <c r="E83" s="21">
        <v>230</v>
      </c>
      <c r="F83">
        <v>20</v>
      </c>
      <c r="G83" s="18"/>
      <c r="H83" s="18"/>
    </row>
    <row r="84" spans="1:8" x14ac:dyDescent="0.25">
      <c r="E84" s="21">
        <v>1296</v>
      </c>
      <c r="F84">
        <v>4</v>
      </c>
      <c r="G84" s="18"/>
      <c r="H84" s="18"/>
    </row>
    <row r="85" spans="1:8" x14ac:dyDescent="0.25">
      <c r="E85" s="21">
        <v>1660</v>
      </c>
      <c r="F85">
        <v>8</v>
      </c>
      <c r="G85" s="18"/>
      <c r="H85" s="18"/>
    </row>
    <row r="86" spans="1:8" x14ac:dyDescent="0.25">
      <c r="E86" s="21">
        <v>170</v>
      </c>
      <c r="F86">
        <v>20</v>
      </c>
      <c r="G86" s="18"/>
      <c r="H86" s="18"/>
    </row>
    <row r="87" spans="1:8" x14ac:dyDescent="0.25">
      <c r="A87" s="24">
        <v>2</v>
      </c>
      <c r="B87" s="15" t="s">
        <v>116</v>
      </c>
      <c r="C87" s="15"/>
      <c r="D87" s="15">
        <v>1.05</v>
      </c>
      <c r="E87" s="25"/>
      <c r="F87" s="15"/>
      <c r="G87" s="26">
        <v>19.61</v>
      </c>
      <c r="H87" s="26">
        <v>18.68</v>
      </c>
    </row>
    <row r="88" spans="1:8" x14ac:dyDescent="0.25">
      <c r="E88" s="21">
        <v>447</v>
      </c>
      <c r="F88">
        <v>12</v>
      </c>
      <c r="G88" s="18"/>
      <c r="H88" s="18"/>
    </row>
    <row r="89" spans="1:8" x14ac:dyDescent="0.25">
      <c r="E89" s="21">
        <v>563</v>
      </c>
      <c r="F89">
        <v>6</v>
      </c>
      <c r="G89" s="18"/>
      <c r="H89" s="18"/>
    </row>
    <row r="90" spans="1:8" x14ac:dyDescent="0.25">
      <c r="E90" s="21">
        <v>1401</v>
      </c>
      <c r="F90">
        <v>6</v>
      </c>
      <c r="G90" s="18"/>
      <c r="H90" s="18"/>
    </row>
    <row r="91" spans="1:8" x14ac:dyDescent="0.25">
      <c r="E91" s="21">
        <v>255</v>
      </c>
      <c r="F91">
        <v>6</v>
      </c>
      <c r="G91" s="18"/>
      <c r="H91" s="18"/>
    </row>
    <row r="92" spans="1:8" x14ac:dyDescent="0.25">
      <c r="A92" s="24">
        <v>3</v>
      </c>
      <c r="B92" s="15" t="s">
        <v>117</v>
      </c>
      <c r="C92" s="15"/>
      <c r="D92" s="15">
        <v>3.17</v>
      </c>
      <c r="E92" s="25"/>
      <c r="F92" s="15"/>
      <c r="G92" s="26">
        <v>2.54</v>
      </c>
      <c r="H92" s="26">
        <v>0.8</v>
      </c>
    </row>
    <row r="93" spans="1:8" x14ac:dyDescent="0.25">
      <c r="E93" s="21">
        <v>400</v>
      </c>
      <c r="F93">
        <v>2</v>
      </c>
      <c r="G93" s="18"/>
      <c r="H93" s="18"/>
    </row>
    <row r="94" spans="1:8" x14ac:dyDescent="0.25">
      <c r="A94" s="24">
        <v>4</v>
      </c>
      <c r="B94" s="15" t="s">
        <v>118</v>
      </c>
      <c r="C94" s="15"/>
      <c r="D94" s="15">
        <v>1.1200000000000001</v>
      </c>
      <c r="E94" s="25"/>
      <c r="F94" s="15"/>
      <c r="G94" s="26">
        <v>0.39</v>
      </c>
      <c r="H94" s="26">
        <v>0.35</v>
      </c>
    </row>
    <row r="95" spans="1:8" x14ac:dyDescent="0.25">
      <c r="E95" s="21">
        <v>25</v>
      </c>
      <c r="F95">
        <v>14</v>
      </c>
      <c r="G95" s="18"/>
      <c r="H95" s="18"/>
    </row>
    <row r="96" spans="1:8" x14ac:dyDescent="0.25">
      <c r="A96" s="24">
        <v>5</v>
      </c>
      <c r="B96" s="15" t="s">
        <v>119</v>
      </c>
      <c r="C96" s="15"/>
      <c r="D96" s="15" t="s">
        <v>41</v>
      </c>
      <c r="E96" s="25"/>
      <c r="F96" s="15"/>
      <c r="G96" s="26">
        <v>23.92</v>
      </c>
      <c r="H96" s="26">
        <v>5.5</v>
      </c>
    </row>
    <row r="97" spans="1:8" x14ac:dyDescent="0.25">
      <c r="E97" s="21">
        <v>2750</v>
      </c>
      <c r="F97">
        <v>2</v>
      </c>
      <c r="G97" s="18"/>
      <c r="H97" s="18"/>
    </row>
    <row r="98" spans="1:8" x14ac:dyDescent="0.25">
      <c r="A98" s="24">
        <v>6</v>
      </c>
      <c r="B98" s="15" t="s">
        <v>120</v>
      </c>
      <c r="C98" s="15"/>
      <c r="D98" s="15" t="s">
        <v>44</v>
      </c>
      <c r="E98" s="25"/>
      <c r="F98" s="15"/>
      <c r="G98" s="26">
        <v>7.48</v>
      </c>
      <c r="H98" s="26">
        <v>5.5</v>
      </c>
    </row>
    <row r="99" spans="1:8" x14ac:dyDescent="0.25">
      <c r="E99" s="21">
        <v>2750</v>
      </c>
      <c r="F99">
        <v>2</v>
      </c>
      <c r="G99" s="18"/>
      <c r="H99" s="18"/>
    </row>
    <row r="100" spans="1:8" x14ac:dyDescent="0.25">
      <c r="A100" t="s">
        <v>121</v>
      </c>
      <c r="E100" s="21"/>
      <c r="G100" s="18">
        <v>125.18</v>
      </c>
      <c r="H100" s="18"/>
    </row>
    <row r="101" spans="1:8" x14ac:dyDescent="0.25">
      <c r="E101" s="21"/>
      <c r="G101" s="18"/>
      <c r="H101" s="18"/>
    </row>
    <row r="102" spans="1:8" x14ac:dyDescent="0.25">
      <c r="A102" t="s">
        <v>122</v>
      </c>
      <c r="E102" s="21"/>
      <c r="G102" s="18"/>
      <c r="H102" s="18"/>
    </row>
    <row r="103" spans="1:8" x14ac:dyDescent="0.25">
      <c r="A103" s="13" t="s">
        <v>106</v>
      </c>
      <c r="B103" s="13" t="s">
        <v>107</v>
      </c>
      <c r="C103" s="13"/>
      <c r="D103" s="13" t="s">
        <v>108</v>
      </c>
      <c r="E103" s="22" t="s">
        <v>109</v>
      </c>
      <c r="F103" s="13" t="s">
        <v>110</v>
      </c>
      <c r="G103" s="23" t="s">
        <v>111</v>
      </c>
      <c r="H103" s="23" t="s">
        <v>112</v>
      </c>
    </row>
    <row r="104" spans="1:8" x14ac:dyDescent="0.25">
      <c r="A104" s="13"/>
      <c r="B104" s="13"/>
      <c r="C104" s="13"/>
      <c r="D104" s="13" t="s">
        <v>113</v>
      </c>
      <c r="E104" s="22" t="s">
        <v>13</v>
      </c>
      <c r="F104" s="13" t="s">
        <v>114</v>
      </c>
      <c r="G104" s="23" t="s">
        <v>17</v>
      </c>
      <c r="H104" s="23" t="s">
        <v>15</v>
      </c>
    </row>
    <row r="105" spans="1:8" x14ac:dyDescent="0.25">
      <c r="A105" s="24">
        <v>1</v>
      </c>
      <c r="B105" s="15" t="s">
        <v>123</v>
      </c>
      <c r="C105" s="15"/>
      <c r="D105" s="15">
        <v>1.7047770700636942</v>
      </c>
      <c r="E105" s="25"/>
      <c r="F105" s="15"/>
      <c r="G105" s="26">
        <v>9.5500000000000007</v>
      </c>
      <c r="H105" s="26">
        <v>5.6</v>
      </c>
    </row>
    <row r="106" spans="1:8" x14ac:dyDescent="0.25">
      <c r="E106" s="21">
        <v>2800</v>
      </c>
      <c r="F106">
        <v>2</v>
      </c>
      <c r="G106" s="18"/>
      <c r="H106" s="18"/>
    </row>
    <row r="107" spans="1:8" x14ac:dyDescent="0.25">
      <c r="A107" s="24">
        <v>2</v>
      </c>
      <c r="B107" s="15" t="s">
        <v>115</v>
      </c>
      <c r="C107" s="15"/>
      <c r="D107" s="15">
        <v>0.56713375796178345</v>
      </c>
      <c r="E107" s="25"/>
      <c r="F107" s="15"/>
      <c r="G107" s="26">
        <v>5.83</v>
      </c>
      <c r="H107" s="26">
        <v>10.28</v>
      </c>
    </row>
    <row r="108" spans="1:8" x14ac:dyDescent="0.25">
      <c r="E108" s="21">
        <v>67</v>
      </c>
      <c r="F108">
        <v>4</v>
      </c>
      <c r="G108" s="18"/>
      <c r="H108" s="18"/>
    </row>
    <row r="109" spans="1:8" x14ac:dyDescent="0.25">
      <c r="E109" s="21">
        <v>852</v>
      </c>
      <c r="F109">
        <v>4</v>
      </c>
      <c r="G109" s="18"/>
      <c r="H109" s="18"/>
    </row>
    <row r="110" spans="1:8" x14ac:dyDescent="0.25">
      <c r="E110" s="21">
        <v>825</v>
      </c>
      <c r="F110">
        <v>8</v>
      </c>
      <c r="G110" s="18"/>
      <c r="H110" s="18"/>
    </row>
    <row r="111" spans="1:8" x14ac:dyDescent="0.25">
      <c r="A111" s="24">
        <v>3</v>
      </c>
      <c r="B111" s="15" t="s">
        <v>116</v>
      </c>
      <c r="C111" s="15"/>
      <c r="D111" s="15">
        <v>0.35445859872611468</v>
      </c>
      <c r="E111" s="25"/>
      <c r="F111" s="15"/>
      <c r="G111" s="26">
        <v>9.42</v>
      </c>
      <c r="H111" s="26">
        <v>26.57</v>
      </c>
    </row>
    <row r="112" spans="1:8" x14ac:dyDescent="0.25">
      <c r="E112" s="21">
        <v>87</v>
      </c>
      <c r="F112">
        <v>4</v>
      </c>
      <c r="G112" s="18"/>
      <c r="H112" s="18"/>
    </row>
    <row r="113" spans="1:8" x14ac:dyDescent="0.25">
      <c r="E113" s="21">
        <v>105</v>
      </c>
      <c r="F113">
        <v>10</v>
      </c>
      <c r="G113" s="18"/>
      <c r="H113" s="18"/>
    </row>
    <row r="114" spans="1:8" x14ac:dyDescent="0.25">
      <c r="E114" s="21">
        <v>544</v>
      </c>
      <c r="F114">
        <v>24</v>
      </c>
      <c r="G114" s="18"/>
      <c r="H114" s="18"/>
    </row>
    <row r="115" spans="1:8" x14ac:dyDescent="0.25">
      <c r="E115" s="21">
        <v>263</v>
      </c>
      <c r="F115">
        <v>36</v>
      </c>
      <c r="G115" s="18"/>
      <c r="H115" s="18"/>
    </row>
    <row r="116" spans="1:8" x14ac:dyDescent="0.25">
      <c r="E116" s="21">
        <v>442</v>
      </c>
      <c r="F116">
        <v>6</v>
      </c>
      <c r="G116" s="18"/>
      <c r="H116" s="18"/>
    </row>
    <row r="117" spans="1:8" x14ac:dyDescent="0.25">
      <c r="A117" s="24">
        <v>4</v>
      </c>
      <c r="B117" s="15" t="s">
        <v>124</v>
      </c>
      <c r="C117" s="15"/>
      <c r="D117" s="15">
        <v>1.2422929936305733</v>
      </c>
      <c r="E117" s="25"/>
      <c r="F117" s="15"/>
      <c r="G117" s="26">
        <v>27.93</v>
      </c>
      <c r="H117" s="26">
        <v>22.49</v>
      </c>
    </row>
    <row r="118" spans="1:8" x14ac:dyDescent="0.25">
      <c r="E118" s="21">
        <v>1690</v>
      </c>
      <c r="F118">
        <v>4</v>
      </c>
      <c r="G118" s="18"/>
      <c r="H118" s="18"/>
    </row>
    <row r="119" spans="1:8" x14ac:dyDescent="0.25">
      <c r="E119" s="21">
        <v>2800</v>
      </c>
      <c r="F119">
        <v>2</v>
      </c>
      <c r="G119" s="18"/>
      <c r="H119" s="18"/>
    </row>
    <row r="120" spans="1:8" x14ac:dyDescent="0.25">
      <c r="E120" s="21">
        <v>1690</v>
      </c>
      <c r="F120">
        <v>4</v>
      </c>
      <c r="G120" s="18"/>
      <c r="H120" s="18"/>
    </row>
    <row r="121" spans="1:8" x14ac:dyDescent="0.25">
      <c r="E121" s="21">
        <v>1683</v>
      </c>
      <c r="F121">
        <v>2</v>
      </c>
      <c r="G121" s="18"/>
      <c r="H121" s="18"/>
    </row>
    <row r="122" spans="1:8" x14ac:dyDescent="0.25">
      <c r="A122" s="24">
        <v>5</v>
      </c>
      <c r="B122" s="15" t="s">
        <v>120</v>
      </c>
      <c r="C122" s="15"/>
      <c r="D122" s="15">
        <v>0.45910828025477712</v>
      </c>
      <c r="E122" s="25"/>
      <c r="F122" s="15"/>
      <c r="G122" s="26">
        <v>3.98</v>
      </c>
      <c r="H122" s="26">
        <v>8.68</v>
      </c>
    </row>
    <row r="123" spans="1:8" x14ac:dyDescent="0.25">
      <c r="E123" s="21">
        <v>922</v>
      </c>
      <c r="F123">
        <v>6</v>
      </c>
      <c r="G123" s="18"/>
      <c r="H123" s="18"/>
    </row>
    <row r="124" spans="1:8" x14ac:dyDescent="0.25">
      <c r="E124" s="21">
        <v>57</v>
      </c>
      <c r="F124">
        <v>12</v>
      </c>
      <c r="G124" s="18"/>
      <c r="H124" s="18"/>
    </row>
    <row r="125" spans="1:8" x14ac:dyDescent="0.25">
      <c r="E125" s="21">
        <v>410</v>
      </c>
      <c r="F125">
        <v>6</v>
      </c>
      <c r="G125" s="18"/>
      <c r="H125" s="18"/>
    </row>
    <row r="126" spans="1:8" x14ac:dyDescent="0.25">
      <c r="A126" s="24">
        <v>6</v>
      </c>
      <c r="B126" s="15" t="s">
        <v>125</v>
      </c>
      <c r="C126" s="15"/>
      <c r="D126" s="15">
        <v>0.19917197452229299</v>
      </c>
      <c r="E126" s="25"/>
      <c r="F126" s="15"/>
      <c r="G126" s="26">
        <v>1.78</v>
      </c>
      <c r="H126" s="26">
        <v>8.9600000000000009</v>
      </c>
    </row>
    <row r="127" spans="1:8" x14ac:dyDescent="0.25">
      <c r="E127" s="21">
        <v>280</v>
      </c>
      <c r="F127">
        <v>12</v>
      </c>
      <c r="G127" s="18"/>
      <c r="H127" s="18"/>
    </row>
    <row r="128" spans="1:8" x14ac:dyDescent="0.25">
      <c r="E128" s="21">
        <v>2800</v>
      </c>
      <c r="F128">
        <v>2</v>
      </c>
      <c r="G128" s="18"/>
      <c r="H128" s="18"/>
    </row>
    <row r="129" spans="1:8" x14ac:dyDescent="0.25">
      <c r="A129" s="24">
        <v>7</v>
      </c>
      <c r="B129" s="15" t="s">
        <v>126</v>
      </c>
      <c r="C129" s="15"/>
      <c r="D129" s="15">
        <v>0.88445859872611465</v>
      </c>
      <c r="E129" s="25"/>
      <c r="F129" s="15"/>
      <c r="G129" s="26">
        <v>4.95</v>
      </c>
      <c r="H129" s="26">
        <v>5.6</v>
      </c>
    </row>
    <row r="130" spans="1:8" x14ac:dyDescent="0.25">
      <c r="E130" s="21">
        <v>2800</v>
      </c>
      <c r="F130">
        <v>2</v>
      </c>
      <c r="G130" s="18"/>
      <c r="H130" s="18"/>
    </row>
    <row r="131" spans="1:8" x14ac:dyDescent="0.25">
      <c r="A131" s="24">
        <v>8</v>
      </c>
      <c r="B131" s="15" t="s">
        <v>127</v>
      </c>
      <c r="C131" s="15"/>
      <c r="D131" s="15">
        <v>0.13320352851220721</v>
      </c>
      <c r="E131" s="25"/>
      <c r="F131" s="15"/>
      <c r="G131" s="26">
        <v>0.03</v>
      </c>
      <c r="H131" s="26">
        <v>0.26</v>
      </c>
    </row>
    <row r="132" spans="1:8" x14ac:dyDescent="0.25">
      <c r="E132" s="21">
        <v>43</v>
      </c>
      <c r="F132">
        <v>6</v>
      </c>
      <c r="G132" s="18"/>
      <c r="H132" s="18"/>
    </row>
    <row r="133" spans="1:8" x14ac:dyDescent="0.25">
      <c r="A133" s="24">
        <v>9</v>
      </c>
      <c r="B133" s="15" t="s">
        <v>128</v>
      </c>
      <c r="C133" s="15"/>
      <c r="D133" s="15">
        <v>0.45910828025477712</v>
      </c>
      <c r="E133" s="25"/>
      <c r="F133" s="15"/>
      <c r="G133" s="26">
        <v>0.34</v>
      </c>
      <c r="H133" s="26">
        <v>0.74</v>
      </c>
    </row>
    <row r="134" spans="1:8" x14ac:dyDescent="0.25">
      <c r="E134" s="21">
        <v>186</v>
      </c>
      <c r="F134">
        <v>4</v>
      </c>
      <c r="G134" s="18"/>
      <c r="H134" s="18"/>
    </row>
    <row r="135" spans="1:8" x14ac:dyDescent="0.25">
      <c r="A135" s="24">
        <v>10</v>
      </c>
      <c r="B135" s="15" t="s">
        <v>129</v>
      </c>
      <c r="C135" s="15"/>
      <c r="D135" s="15">
        <v>0.16203821656050954</v>
      </c>
      <c r="E135" s="25"/>
      <c r="F135" s="15"/>
      <c r="G135" s="26">
        <v>0.08</v>
      </c>
      <c r="H135" s="26">
        <v>0.52</v>
      </c>
    </row>
    <row r="136" spans="1:8" x14ac:dyDescent="0.25">
      <c r="E136" s="21">
        <v>130</v>
      </c>
      <c r="F136">
        <v>4</v>
      </c>
      <c r="G136" s="18"/>
      <c r="H136" s="18"/>
    </row>
    <row r="137" spans="1:8" x14ac:dyDescent="0.25">
      <c r="A137" s="24">
        <v>11</v>
      </c>
      <c r="B137" s="15" t="s">
        <v>130</v>
      </c>
      <c r="C137" s="15"/>
      <c r="D137" s="15">
        <v>0.69878980891719744</v>
      </c>
      <c r="E137" s="25"/>
      <c r="F137" s="15"/>
      <c r="G137" s="26">
        <v>1.26</v>
      </c>
      <c r="H137" s="26">
        <v>1.8</v>
      </c>
    </row>
    <row r="138" spans="1:8" x14ac:dyDescent="0.25">
      <c r="E138" s="21">
        <v>492</v>
      </c>
      <c r="F138">
        <v>2</v>
      </c>
      <c r="G138" s="18"/>
      <c r="H138" s="18"/>
    </row>
    <row r="139" spans="1:8" x14ac:dyDescent="0.25">
      <c r="E139" s="21">
        <v>410</v>
      </c>
      <c r="F139">
        <v>2</v>
      </c>
      <c r="G139" s="18"/>
      <c r="H139" s="18"/>
    </row>
    <row r="140" spans="1:8" x14ac:dyDescent="0.25">
      <c r="A140" s="24">
        <v>12</v>
      </c>
      <c r="B140" s="15" t="s">
        <v>131</v>
      </c>
      <c r="C140" s="15"/>
      <c r="D140" s="15">
        <v>0.75955414012738853</v>
      </c>
      <c r="E140" s="25"/>
      <c r="F140" s="15"/>
      <c r="G140" s="26">
        <v>4.25</v>
      </c>
      <c r="H140" s="26">
        <v>5.6</v>
      </c>
    </row>
    <row r="141" spans="1:8" x14ac:dyDescent="0.25">
      <c r="E141" s="21">
        <v>2800</v>
      </c>
      <c r="F141">
        <v>2</v>
      </c>
      <c r="G141" s="18"/>
      <c r="H141" s="18"/>
    </row>
    <row r="142" spans="1:8" x14ac:dyDescent="0.25">
      <c r="A142" s="24">
        <v>13</v>
      </c>
      <c r="B142" s="15" t="s">
        <v>118</v>
      </c>
      <c r="C142" s="15"/>
      <c r="D142" s="15">
        <v>0.37808917197452235</v>
      </c>
      <c r="E142" s="25"/>
      <c r="F142" s="15"/>
      <c r="G142" s="26">
        <v>0.13</v>
      </c>
      <c r="H142" s="26">
        <v>0.35</v>
      </c>
    </row>
    <row r="143" spans="1:8" x14ac:dyDescent="0.25">
      <c r="E143" s="21">
        <v>25</v>
      </c>
      <c r="F143">
        <v>14</v>
      </c>
      <c r="G143" s="18"/>
      <c r="H143" s="18"/>
    </row>
    <row r="144" spans="1:8" x14ac:dyDescent="0.25">
      <c r="A144" t="s">
        <v>132</v>
      </c>
      <c r="E144" s="21"/>
      <c r="G144" s="18">
        <v>69.56</v>
      </c>
      <c r="H144" s="18"/>
    </row>
    <row r="145" spans="1:8" x14ac:dyDescent="0.25">
      <c r="E145" s="21"/>
      <c r="G145" s="18"/>
      <c r="H145" s="18"/>
    </row>
    <row r="146" spans="1:8" x14ac:dyDescent="0.25">
      <c r="A146" s="20" t="s">
        <v>133</v>
      </c>
      <c r="E146" s="21"/>
      <c r="G146" s="27">
        <v>194.73</v>
      </c>
      <c r="H146" s="18"/>
    </row>
    <row r="147" spans="1:8" x14ac:dyDescent="0.25">
      <c r="E147" s="21"/>
      <c r="G147" s="18"/>
      <c r="H147" s="18"/>
    </row>
    <row r="149" spans="1:8" x14ac:dyDescent="0.25">
      <c r="A149" t="s">
        <v>134</v>
      </c>
      <c r="D149" s="18"/>
      <c r="E149" s="18"/>
      <c r="F149" s="18"/>
    </row>
    <row r="150" spans="1:8" x14ac:dyDescent="0.25">
      <c r="A150" s="13" t="s">
        <v>106</v>
      </c>
      <c r="B150" s="13" t="s">
        <v>135</v>
      </c>
      <c r="C150" s="13"/>
      <c r="D150" s="23" t="s">
        <v>136</v>
      </c>
      <c r="E150" s="23" t="s">
        <v>137</v>
      </c>
      <c r="F150" s="23" t="s">
        <v>138</v>
      </c>
    </row>
    <row r="151" spans="1:8" x14ac:dyDescent="0.25">
      <c r="A151" s="13"/>
      <c r="B151" s="13"/>
      <c r="C151" s="13"/>
      <c r="D151" s="23" t="s">
        <v>17</v>
      </c>
      <c r="E151" s="23" t="s">
        <v>16</v>
      </c>
      <c r="F151" s="23" t="s">
        <v>139</v>
      </c>
    </row>
    <row r="152" spans="1:8" x14ac:dyDescent="0.25">
      <c r="A152" s="13">
        <v>1</v>
      </c>
      <c r="B152" t="s">
        <v>140</v>
      </c>
      <c r="D152" s="18">
        <v>2.12</v>
      </c>
      <c r="E152" s="18">
        <v>47.099999999999994</v>
      </c>
      <c r="F152" s="18">
        <v>0.04</v>
      </c>
    </row>
    <row r="153" spans="1:8" x14ac:dyDescent="0.25">
      <c r="A153" t="s">
        <v>161</v>
      </c>
      <c r="D153" s="18">
        <v>2.12</v>
      </c>
      <c r="E153" s="18"/>
      <c r="F153" s="18"/>
    </row>
    <row r="154" spans="1:8" x14ac:dyDescent="0.25">
      <c r="D154" s="18"/>
      <c r="E154" s="18"/>
      <c r="F154" s="18"/>
    </row>
    <row r="155" spans="1:8" x14ac:dyDescent="0.25">
      <c r="D155" s="18"/>
      <c r="E155" s="18"/>
      <c r="F155" s="18"/>
    </row>
    <row r="156" spans="1:8" x14ac:dyDescent="0.25">
      <c r="A156" t="s">
        <v>141</v>
      </c>
      <c r="D156" s="18"/>
      <c r="E156" s="18"/>
      <c r="F156" s="18"/>
    </row>
    <row r="157" spans="1:8" x14ac:dyDescent="0.25">
      <c r="A157" s="13" t="s">
        <v>106</v>
      </c>
      <c r="B157" s="13" t="s">
        <v>135</v>
      </c>
      <c r="C157" s="13"/>
      <c r="D157" s="23" t="s">
        <v>136</v>
      </c>
      <c r="E157" s="23" t="s">
        <v>137</v>
      </c>
      <c r="F157" s="23" t="s">
        <v>138</v>
      </c>
    </row>
    <row r="158" spans="1:8" x14ac:dyDescent="0.25">
      <c r="A158" s="13"/>
      <c r="B158" s="13"/>
      <c r="C158" s="13"/>
      <c r="D158" s="23" t="s">
        <v>17</v>
      </c>
      <c r="E158" s="23" t="s">
        <v>16</v>
      </c>
      <c r="F158" s="23" t="s">
        <v>139</v>
      </c>
    </row>
    <row r="159" spans="1:8" x14ac:dyDescent="0.25">
      <c r="A159" s="13">
        <v>1</v>
      </c>
      <c r="B159" t="s">
        <v>142</v>
      </c>
      <c r="D159" s="18">
        <v>8.51</v>
      </c>
      <c r="E159" s="18">
        <v>3.9749999999999996</v>
      </c>
      <c r="F159" s="18">
        <v>2.14</v>
      </c>
    </row>
    <row r="160" spans="1:8" x14ac:dyDescent="0.25">
      <c r="A160" s="13">
        <v>2</v>
      </c>
      <c r="B160" t="s">
        <v>143</v>
      </c>
      <c r="D160" s="18">
        <v>1.78</v>
      </c>
      <c r="E160" s="18">
        <v>5.3</v>
      </c>
      <c r="F160" s="18">
        <v>0.34</v>
      </c>
    </row>
    <row r="161" spans="1:9" x14ac:dyDescent="0.25">
      <c r="A161" s="13">
        <v>3</v>
      </c>
      <c r="B161" t="s">
        <v>144</v>
      </c>
      <c r="D161" s="18">
        <v>134.19999999999999</v>
      </c>
      <c r="E161" s="18">
        <v>7.9499999999999993</v>
      </c>
      <c r="F161" s="18">
        <v>16.88</v>
      </c>
    </row>
    <row r="162" spans="1:9" x14ac:dyDescent="0.25">
      <c r="A162" s="13">
        <v>4</v>
      </c>
      <c r="B162" t="s">
        <v>140</v>
      </c>
      <c r="D162" s="18">
        <v>0.73</v>
      </c>
      <c r="E162" s="18">
        <v>15.899999999999999</v>
      </c>
      <c r="F162" s="18">
        <v>0.05</v>
      </c>
    </row>
    <row r="163" spans="1:9" x14ac:dyDescent="0.25">
      <c r="A163" t="s">
        <v>160</v>
      </c>
      <c r="D163" s="18">
        <v>145.22</v>
      </c>
      <c r="E163" s="18"/>
      <c r="F163" s="18"/>
    </row>
    <row r="164" spans="1:9" x14ac:dyDescent="0.25">
      <c r="D164" s="18"/>
      <c r="E164" s="18"/>
      <c r="F164" s="18"/>
    </row>
    <row r="165" spans="1:9" x14ac:dyDescent="0.25">
      <c r="A165" s="20" t="s">
        <v>145</v>
      </c>
      <c r="D165" s="20">
        <v>147.34</v>
      </c>
    </row>
    <row r="167" spans="1:9" x14ac:dyDescent="0.25">
      <c r="A167" s="20" t="s">
        <v>146</v>
      </c>
      <c r="D167" s="20">
        <v>342.07</v>
      </c>
    </row>
    <row r="169" spans="1:9" x14ac:dyDescent="0.25">
      <c r="A169" t="s">
        <v>147</v>
      </c>
      <c r="D169">
        <v>0.75700000000000001</v>
      </c>
    </row>
    <row r="172" spans="1:9" x14ac:dyDescent="0.25">
      <c r="A172" s="20" t="s">
        <v>148</v>
      </c>
    </row>
    <row r="174" spans="1:9" x14ac:dyDescent="0.25">
      <c r="A174" t="s">
        <v>149</v>
      </c>
      <c r="B174" t="s">
        <v>150</v>
      </c>
      <c r="C174" t="s">
        <v>107</v>
      </c>
      <c r="D174" t="s">
        <v>151</v>
      </c>
      <c r="E174" t="s">
        <v>152</v>
      </c>
      <c r="I174" t="s">
        <v>153</v>
      </c>
    </row>
    <row r="175" spans="1:9" x14ac:dyDescent="0.25">
      <c r="D175" t="s">
        <v>154</v>
      </c>
      <c r="E175" t="s">
        <v>15</v>
      </c>
    </row>
    <row r="176" spans="1:9" ht="21.6" x14ac:dyDescent="0.25">
      <c r="A176">
        <v>1</v>
      </c>
      <c r="B176" t="s">
        <v>66</v>
      </c>
      <c r="C176" s="30" t="s">
        <v>155</v>
      </c>
      <c r="D176" s="28">
        <v>1</v>
      </c>
      <c r="E176" s="14">
        <v>2.8</v>
      </c>
      <c r="F176" s="29"/>
      <c r="G176" s="29"/>
      <c r="I176" t="s">
        <v>51</v>
      </c>
    </row>
    <row r="177" spans="1:9" ht="21.6" x14ac:dyDescent="0.25">
      <c r="A177">
        <v>2</v>
      </c>
      <c r="B177" t="s">
        <v>69</v>
      </c>
      <c r="C177" s="30" t="s">
        <v>155</v>
      </c>
      <c r="D177" s="28">
        <v>1</v>
      </c>
      <c r="E177" s="14">
        <v>2.8</v>
      </c>
      <c r="F177" s="29"/>
      <c r="G177" s="29"/>
      <c r="I177" t="s">
        <v>51</v>
      </c>
    </row>
    <row r="178" spans="1:9" ht="21.6" x14ac:dyDescent="0.25">
      <c r="A178">
        <v>3</v>
      </c>
      <c r="B178" t="s">
        <v>70</v>
      </c>
      <c r="C178" s="30" t="s">
        <v>156</v>
      </c>
      <c r="D178" s="28">
        <v>2</v>
      </c>
      <c r="E178" s="14">
        <v>0.92200000000000004</v>
      </c>
      <c r="F178" s="29"/>
      <c r="G178" s="29"/>
      <c r="I178" t="s">
        <v>51</v>
      </c>
    </row>
    <row r="179" spans="1:9" ht="21.6" x14ac:dyDescent="0.25">
      <c r="A179">
        <v>4</v>
      </c>
      <c r="B179" t="s">
        <v>77</v>
      </c>
      <c r="C179" s="30" t="s">
        <v>157</v>
      </c>
      <c r="D179" s="28">
        <v>1</v>
      </c>
      <c r="E179" s="14">
        <v>2.8</v>
      </c>
      <c r="F179" s="29"/>
      <c r="G179" s="29"/>
      <c r="I179" t="s">
        <v>76</v>
      </c>
    </row>
    <row r="180" spans="1:9" ht="21.6" x14ac:dyDescent="0.25">
      <c r="A180">
        <v>5</v>
      </c>
      <c r="B180" t="s">
        <v>92</v>
      </c>
      <c r="C180" s="30" t="s">
        <v>157</v>
      </c>
      <c r="D180" s="28">
        <v>1</v>
      </c>
      <c r="E180" s="14">
        <v>2.8</v>
      </c>
      <c r="F180" s="29"/>
      <c r="G180" s="29"/>
      <c r="I180" t="s">
        <v>76</v>
      </c>
    </row>
    <row r="181" spans="1:9" ht="32.4" x14ac:dyDescent="0.25">
      <c r="A181">
        <v>6</v>
      </c>
      <c r="B181" t="s">
        <v>98</v>
      </c>
      <c r="C181" s="30" t="s">
        <v>158</v>
      </c>
      <c r="D181" s="28">
        <v>4</v>
      </c>
      <c r="E181" s="14">
        <v>0.124</v>
      </c>
      <c r="F181" s="29"/>
      <c r="G181" s="29"/>
      <c r="I181" t="s">
        <v>76</v>
      </c>
    </row>
    <row r="182" spans="1:9" ht="21.6" x14ac:dyDescent="0.25">
      <c r="A182">
        <v>7</v>
      </c>
      <c r="B182" t="s">
        <v>19</v>
      </c>
      <c r="C182" s="30" t="s">
        <v>159</v>
      </c>
      <c r="D182" s="28">
        <v>1</v>
      </c>
      <c r="E182" s="14">
        <v>3.3239999999999998</v>
      </c>
      <c r="F182" s="29"/>
      <c r="G182" s="29"/>
      <c r="I182" t="s">
        <v>1</v>
      </c>
    </row>
  </sheetData>
  <mergeCells count="9">
    <mergeCell ref="A51:A52"/>
    <mergeCell ref="B51:D52"/>
    <mergeCell ref="I51:I52"/>
    <mergeCell ref="A4:A5"/>
    <mergeCell ref="B4:D5"/>
    <mergeCell ref="I4:I5"/>
    <mergeCell ref="A27:A28"/>
    <mergeCell ref="B27:D28"/>
    <mergeCell ref="I27:I28"/>
  </mergeCells>
  <printOptions headings="1" gridLines="1"/>
  <pageMargins left="0.23622047244094491" right="0.23622047244094491" top="0.74803149606299213" bottom="0.74803149606299213" header="0.31496062992125984" footer="0.31496062992125984"/>
  <pageSetup paperSize="9" scale="140" orientation="landscape" r:id="rId1"/>
  <headerFooter>
    <oddFooter>&amp;C&amp;F&amp;R&amp;Pz&amp;N</oddFooter>
  </headerFooter>
  <rowBreaks count="6" manualBreakCount="6">
    <brk id="25" max="16383" man="1"/>
    <brk id="49" max="16383" man="1"/>
    <brk id="73" max="16383" man="1"/>
    <brk id="101" max="16383" man="1"/>
    <brk id="147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nowyPlik</dc:title>
  <dc:creator>Tomasz Szpak</dc:creator>
  <cp:lastModifiedBy>Tomasz Szpak</cp:lastModifiedBy>
  <dcterms:created xsi:type="dcterms:W3CDTF">2025-11-08T20:33:14Z</dcterms:created>
  <dcterms:modified xsi:type="dcterms:W3CDTF">2025-11-20T22:00:33Z</dcterms:modified>
</cp:coreProperties>
</file>